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ulia/Dropbox/ENEA/CONVEGNI 2020/WPMAG MORICI/programma/finale/"/>
    </mc:Choice>
  </mc:AlternateContent>
  <xr:revisionPtr revIDLastSave="0" documentId="8_{92F52E92-D33E-6046-BD2E-F77054BB5BC1}" xr6:coauthVersionLast="36" xr6:coauthVersionMax="36" xr10:uidLastSave="{00000000-0000-0000-0000-000000000000}"/>
  <bookViews>
    <workbookView xWindow="240" yWindow="460" windowWidth="31780" windowHeight="18820" xr2:uid="{00000000-000D-0000-FFFF-FFFF00000000}"/>
  </bookViews>
  <sheets>
    <sheet name="11 Feb 2020" sheetId="1" r:id="rId1"/>
    <sheet name="12 Feb 2020" sheetId="4" r:id="rId2"/>
    <sheet name="13 Feb 2020" sheetId="5" r:id="rId3"/>
  </sheets>
  <definedNames>
    <definedName name="OLE_LINK2" localSheetId="1">#REF!</definedName>
  </definedNames>
  <calcPr calcId="181029"/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4" i="5"/>
  <c r="A15" i="5"/>
  <c r="A16" i="5"/>
  <c r="A17" i="5"/>
  <c r="A18" i="5"/>
  <c r="A19" i="5"/>
  <c r="A20" i="5"/>
  <c r="A21" i="5"/>
  <c r="A3" i="1"/>
  <c r="A4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4" i="4"/>
  <c r="A5" i="4"/>
  <c r="A7" i="4"/>
  <c r="A8" i="4"/>
  <c r="A9" i="4"/>
  <c r="A10" i="4"/>
  <c r="A11" i="4"/>
  <c r="A12" i="4"/>
  <c r="A13" i="4"/>
  <c r="A14" i="4"/>
  <c r="A15" i="4"/>
  <c r="A16" i="4"/>
  <c r="A18" i="4"/>
  <c r="A19" i="4"/>
  <c r="A20" i="4"/>
  <c r="A21" i="4"/>
  <c r="A22" i="4"/>
  <c r="A24" i="4"/>
  <c r="A25" i="4"/>
  <c r="A26" i="4"/>
  <c r="A27" i="4"/>
  <c r="A28" i="4"/>
  <c r="A29" i="4"/>
  <c r="A30" i="4"/>
  <c r="A31" i="4"/>
  <c r="A32" i="4"/>
  <c r="A34" i="4"/>
  <c r="A35" i="4"/>
  <c r="A36" i="4"/>
  <c r="A19" i="1"/>
  <c r="A20" i="1"/>
  <c r="A22" i="1"/>
  <c r="A23" i="1"/>
  <c r="A24" i="1"/>
  <c r="A25" i="1"/>
  <c r="A26" i="1"/>
  <c r="A27" i="1"/>
  <c r="A28" i="1"/>
  <c r="A37" i="4"/>
  <c r="A22" i="5"/>
  <c r="A23" i="5"/>
  <c r="A24" i="5"/>
  <c r="A25" i="5"/>
</calcChain>
</file>

<file path=xl/sharedStrings.xml><?xml version="1.0" encoding="utf-8"?>
<sst xmlns="http://schemas.openxmlformats.org/spreadsheetml/2006/main" count="219" uniqueCount="168">
  <si>
    <t>Presentation</t>
  </si>
  <si>
    <t>Presenter</t>
  </si>
  <si>
    <t xml:space="preserve">Time </t>
  </si>
  <si>
    <t>All</t>
  </si>
  <si>
    <t>START</t>
  </si>
  <si>
    <t>R&amp;D (MCD-4.2 &amp; 4.3)</t>
  </si>
  <si>
    <t>Duration</t>
  </si>
  <si>
    <t>Mechanics &amp; fabrication (MCD-3.1 &amp; 3.2 &amp; 3.3 &amp; 3.4)</t>
  </si>
  <si>
    <t>Conclusion</t>
  </si>
  <si>
    <t>Lunch</t>
  </si>
  <si>
    <t>Coffee Break</t>
  </si>
  <si>
    <t xml:space="preserve">Welcome </t>
  </si>
  <si>
    <t xml:space="preserve">Introduction to Prospective R&amp;D </t>
  </si>
  <si>
    <t>R. Kembleton</t>
  </si>
  <si>
    <t>Neutron irradiation investigation on HTS tapes</t>
  </si>
  <si>
    <t>Neutron Irradiation investigation on HTS tapes</t>
  </si>
  <si>
    <t>Prospective R&amp;D</t>
  </si>
  <si>
    <t>Experiments and FE Modeling of stress-strain and AC loss in HTS cables</t>
  </si>
  <si>
    <t xml:space="preserve"> Cable R&amp;D and Tests (AMT 5.3 &amp; 5.5) </t>
  </si>
  <si>
    <t>Tests on high-current HTS cables</t>
  </si>
  <si>
    <t>PRD activities: meeting conclusions</t>
  </si>
  <si>
    <t>IPPLM assessment of thermal hydraulic properties of Winding Packs for DEMO</t>
  </si>
  <si>
    <t>Cryogenic Studies on DEMO</t>
  </si>
  <si>
    <t>Update on WPMAG</t>
  </si>
  <si>
    <t>Development of high-current HTS cables at KIT</t>
  </si>
  <si>
    <t>HTS conductor design and development at SPC</t>
  </si>
  <si>
    <t>Status of the SULTAN preparation for the HTS quench experiments</t>
  </si>
  <si>
    <t>WPMAG19 CICC conductor sample cyclic mechanical performance test</t>
  </si>
  <si>
    <t>JackPot model R&amp;D for conductor critical EM-thermal performance evaluation</t>
  </si>
  <si>
    <t xml:space="preserve">Arend Nijhuis </t>
  </si>
  <si>
    <t>Louis Zani</t>
  </si>
  <si>
    <t>Support to the thermal-hydraulic design and analysis of the DEMO magnet system</t>
  </si>
  <si>
    <t>Electric circuit, Feeders, Cryogenics, RAMI  (MCD 2.4 - 2.6)</t>
  </si>
  <si>
    <t>Monika Lewandowska</t>
  </si>
  <si>
    <t>RAMI analysis of the DEMO magnet system</t>
  </si>
  <si>
    <t>RAMI analysis of the cooling loop and He refrigerator</t>
  </si>
  <si>
    <t xml:space="preserve">Dario Carloni </t>
  </si>
  <si>
    <t>Mechanical evaluation of TF coil and structure</t>
  </si>
  <si>
    <t>Francois Nunio</t>
  </si>
  <si>
    <t>Mechanical analyses of ENEA TF winding pack 2018</t>
  </si>
  <si>
    <t xml:space="preserve">Coordination of the Mechanical Analysis </t>
  </si>
  <si>
    <t>Design of the mechanical structures and supports of the magnetic system</t>
  </si>
  <si>
    <t>CEA industry feasibility studies</t>
  </si>
  <si>
    <t>Pierluigi Bruzzone</t>
  </si>
  <si>
    <t>Xabier Sarasola</t>
  </si>
  <si>
    <t>X-ray tomography on CICC conductors and joints</t>
  </si>
  <si>
    <t>Ion Tiseanu</t>
  </si>
  <si>
    <t>CEA R&amp;D on DEMO</t>
  </si>
  <si>
    <t>ENEA sample tests</t>
  </si>
  <si>
    <t>Luigi Muzzi</t>
  </si>
  <si>
    <t xml:space="preserve">Design and preparatory work to host the new EDIPO test facility </t>
  </si>
  <si>
    <t>2019 WPMAG activities: meeting conclusions</t>
  </si>
  <si>
    <t>Test of HTS tapes</t>
  </si>
  <si>
    <t>Progress in chemical HTS tape preparation</t>
  </si>
  <si>
    <t>Michael Wolf</t>
  </si>
  <si>
    <t>Conceptual Design of an HTS TF coil for DEMO</t>
  </si>
  <si>
    <t>Reinhard Heller</t>
  </si>
  <si>
    <t xml:space="preserve">Michael Eisterer </t>
  </si>
  <si>
    <t>HTS tapes Jc (B,T) characterization</t>
  </si>
  <si>
    <t>Michal Vojenčiak</t>
  </si>
  <si>
    <t>Arend Nijhuis</t>
  </si>
  <si>
    <t>Mechanical FEM model of CORC cable</t>
  </si>
  <si>
    <t>Kamil Sedlak</t>
  </si>
  <si>
    <t>Measurements and Electromechanical model of Twisted stacks</t>
  </si>
  <si>
    <t>Xavier Granados</t>
  </si>
  <si>
    <t>Giuseppe Celentano</t>
  </si>
  <si>
    <t>Miloš Jirsa</t>
  </si>
  <si>
    <t>Development of high-current HTS cables at ENEA</t>
  </si>
  <si>
    <t>M. Wolf</t>
  </si>
  <si>
    <t>Klaus-Peter Weiss</t>
  </si>
  <si>
    <t>Vincenzo D'Auria</t>
  </si>
  <si>
    <t>C. Vorpahl</t>
  </si>
  <si>
    <t>General discussion on TS</t>
  </si>
  <si>
    <t>SPC</t>
  </si>
  <si>
    <t>General</t>
  </si>
  <si>
    <t>Update on EUROfusion context</t>
  </si>
  <si>
    <t>Christian Vorpahl</t>
  </si>
  <si>
    <t>SPC TF Thermal-hydraulic analysis</t>
  </si>
  <si>
    <t xml:space="preserve">Lunch </t>
  </si>
  <si>
    <t>POLITO (Laura Savoldi?)</t>
  </si>
  <si>
    <t>ENEA (Giordano Tomassetti?)</t>
  </si>
  <si>
    <t>CEA (Benoit Lacroix?)</t>
  </si>
  <si>
    <t>ENEA TF winding pack design</t>
  </si>
  <si>
    <t>CEA TF winding pack designs (WP#3 and WP#4)</t>
  </si>
  <si>
    <t>SPC TF winding pack design</t>
  </si>
  <si>
    <t>CEA CS coil design</t>
  </si>
  <si>
    <t>SPC CS coil design</t>
  </si>
  <si>
    <t>CEA PF coil design</t>
  </si>
  <si>
    <t>CEA (Louis Zani?)</t>
  </si>
  <si>
    <t>Rainer Wesche / Xabier Sarasola</t>
  </si>
  <si>
    <t>SPC PF coil design</t>
  </si>
  <si>
    <t>Mithlesh Kumar / Roberto Guarino</t>
  </si>
  <si>
    <t>WP Design Session</t>
  </si>
  <si>
    <t>Thermal-Hydraulic and Electromagnetic</t>
  </si>
  <si>
    <t>Christine Hoa/Francois Bonne?</t>
  </si>
  <si>
    <t>Kamil Sedlak + Mithlesh Kumar</t>
  </si>
  <si>
    <t>Daniela Boso</t>
  </si>
  <si>
    <t>Progress in the engineering grant activities</t>
  </si>
  <si>
    <t>Bennet Jose</t>
  </si>
  <si>
    <t>Common Dinner</t>
  </si>
  <si>
    <t>?</t>
  </si>
  <si>
    <t>Studies on Fast Discharge Units – coil transient voltages</t>
  </si>
  <si>
    <t>Mechanical analyses of CS coil</t>
  </si>
  <si>
    <t>Dicuonzo / Uglietti</t>
  </si>
  <si>
    <t>Bonifetto / Savoldi</t>
  </si>
  <si>
    <t>Rainer Wesche / Roberto Guarino</t>
  </si>
  <si>
    <t>Alternative TF current circuit (PMU task)</t>
  </si>
  <si>
    <t>Rainer Wesche</t>
  </si>
  <si>
    <t>Giorgetti / Tomassetti</t>
  </si>
  <si>
    <t>Other</t>
  </si>
  <si>
    <t>Task</t>
  </si>
  <si>
    <t>MAG-2.1-T027</t>
  </si>
  <si>
    <t>MAG-2.1-T026</t>
  </si>
  <si>
    <t>MAG-2.2-T017</t>
  </si>
  <si>
    <t>MAG-2.2-T019</t>
  </si>
  <si>
    <t>MAG-2.1-T025; MAG-2.3-T007</t>
  </si>
  <si>
    <t>MAG-2.2-T020; MAG-2.3-T008</t>
  </si>
  <si>
    <t>MAG-2.2-T018</t>
  </si>
  <si>
    <t>MAG-2.4-T006</t>
  </si>
  <si>
    <t>Sizing and preliminary design of feeders</t>
  </si>
  <si>
    <t>PMI-2.1-T030</t>
  </si>
  <si>
    <t>MAG-2.4-T007-D002</t>
  </si>
  <si>
    <t>MAG-2.4-T007-D001</t>
  </si>
  <si>
    <t>MAG-2.6-T001</t>
  </si>
  <si>
    <t>MAG-2.6-T002</t>
  </si>
  <si>
    <t>MAG-2.5-T008</t>
  </si>
  <si>
    <t>MAG-3.1-T021</t>
  </si>
  <si>
    <t>MAG-3.1-T022</t>
  </si>
  <si>
    <t>MAG-3.1-T018</t>
  </si>
  <si>
    <t>MAG-3.1-T019</t>
  </si>
  <si>
    <t>MAG-3.1-T017</t>
  </si>
  <si>
    <t>MAG-4.3-T025</t>
  </si>
  <si>
    <t>MAG-4.3-T020</t>
  </si>
  <si>
    <t>MAG-4.3-T021</t>
  </si>
  <si>
    <t>MAG-4.3-T022</t>
  </si>
  <si>
    <t>MAG-4.3-T023</t>
  </si>
  <si>
    <t>MAG-4.2-T011</t>
  </si>
  <si>
    <t>MAG-4.3-T024</t>
  </si>
  <si>
    <t>MAG-3.4-T007</t>
  </si>
  <si>
    <t>MAG-3.4-T008</t>
  </si>
  <si>
    <t>MAG-5.3-T016</t>
  </si>
  <si>
    <t>MAG-5.3-T017</t>
  </si>
  <si>
    <t>MAG-5.5-T006</t>
  </si>
  <si>
    <t>ENR-PRD.MAG-T018</t>
  </si>
  <si>
    <t>ENR-PRD.MAG-T021</t>
  </si>
  <si>
    <t>ENR-PRD.MAG-T017</t>
  </si>
  <si>
    <t>ENR-PRD.MAG-T016</t>
  </si>
  <si>
    <t>ENR-PRD.MAG-T015</t>
  </si>
  <si>
    <t>ENR-PRD.MAG-T014</t>
  </si>
  <si>
    <t>ENR-PRD.MAG-T013</t>
  </si>
  <si>
    <t>ENR-PRD.MAG-T012</t>
  </si>
  <si>
    <t>ENR-PRD.MAG-T020</t>
  </si>
  <si>
    <t>ENR-PRD.MAG-T019</t>
  </si>
  <si>
    <t>Mech. FEM model of stress on sub-cables of conductor for CS based on CORC cables</t>
  </si>
  <si>
    <t>CEA thermohydraulic analyses on DEMO TF design + CEA electromagnetic calc.</t>
  </si>
  <si>
    <t>Disc.</t>
  </si>
  <si>
    <t>Studies on manufact. process for cond. and winding of the DEMO hybrid CS coil</t>
  </si>
  <si>
    <t>Final report of the engineering grant</t>
  </si>
  <si>
    <t>Roberto Bonifetto</t>
  </si>
  <si>
    <t>Mattia Dan</t>
  </si>
  <si>
    <t>EXTRA - Report on direct spooling of partially equipped CroCos</t>
  </si>
  <si>
    <t>Walter Fietz</t>
  </si>
  <si>
    <t>ENR-PRD.MAG-T022</t>
  </si>
  <si>
    <t>Bruzzone/Sedlak</t>
  </si>
  <si>
    <t>Test of RW2 prototype with cabled stabilizer</t>
  </si>
  <si>
    <t>Test of TF prototype joint</t>
  </si>
  <si>
    <t>Jose Lorenzo</t>
  </si>
  <si>
    <t>Engineering grant 2020 - introduction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</si>
</sst>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809]dd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2" borderId="0" xfId="0" applyNumberFormat="1" applyFont="1" applyFill="1"/>
    <xf numFmtId="0" fontId="3" fillId="2" borderId="0" xfId="0" applyFont="1" applyFill="1"/>
    <xf numFmtId="0" fontId="3" fillId="3" borderId="0" xfId="0" applyFont="1" applyFill="1"/>
    <xf numFmtId="164" fontId="2" fillId="4" borderId="0" xfId="0" applyNumberFormat="1" applyFont="1" applyFill="1"/>
    <xf numFmtId="0" fontId="2" fillId="4" borderId="0" xfId="0" applyFont="1" applyFill="1"/>
    <xf numFmtId="0" fontId="2" fillId="4" borderId="0" xfId="0" applyFont="1" applyFill="1" applyBorder="1" applyAlignment="1">
      <alignment vertical="center" wrapText="1"/>
    </xf>
    <xf numFmtId="164" fontId="3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2" borderId="0" xfId="0" applyNumberFormat="1" applyFont="1" applyFill="1"/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20" fontId="0" fillId="0" borderId="0" xfId="0" applyNumberFormat="1"/>
    <xf numFmtId="0" fontId="0" fillId="0" borderId="0" xfId="0" applyAlignment="1">
      <alignment horizontal="left"/>
    </xf>
  </cellXfs>
  <cellStyles count="2">
    <cellStyle name="Hyperlink" xfId="1" xr:uid="{00000000-0005-0000-0000-000000000000}"/>
    <cellStyle name="Normale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D21" sqref="D21"/>
    </sheetView>
  </sheetViews>
  <sheetFormatPr baseColWidth="10" defaultColWidth="11.5" defaultRowHeight="15" x14ac:dyDescent="0.2"/>
  <cols>
    <col min="1" max="1" width="6.1640625" bestFit="1" customWidth="1"/>
    <col min="2" max="2" width="8.33203125" style="22" customWidth="1"/>
    <col min="3" max="3" width="5.33203125" style="22" customWidth="1"/>
    <col min="4" max="4" width="73.5" customWidth="1"/>
    <col min="5" max="5" width="19.5" customWidth="1"/>
    <col min="6" max="6" width="23.1640625" customWidth="1"/>
    <col min="7" max="7" width="45.5" customWidth="1"/>
  </cols>
  <sheetData>
    <row r="1" spans="1:8" x14ac:dyDescent="0.2">
      <c r="A1" s="4" t="s">
        <v>2</v>
      </c>
      <c r="B1" s="18" t="s">
        <v>6</v>
      </c>
      <c r="C1" s="18" t="s">
        <v>155</v>
      </c>
      <c r="D1" s="4" t="s">
        <v>0</v>
      </c>
      <c r="E1" s="4" t="s">
        <v>110</v>
      </c>
      <c r="F1" s="4" t="s">
        <v>1</v>
      </c>
      <c r="G1" s="1"/>
      <c r="H1" s="1"/>
    </row>
    <row r="2" spans="1:8" x14ac:dyDescent="0.2">
      <c r="A2" s="5">
        <v>0.45833333333333331</v>
      </c>
      <c r="B2" s="19"/>
      <c r="C2" s="19"/>
      <c r="D2" s="6" t="s">
        <v>4</v>
      </c>
      <c r="E2" s="6"/>
      <c r="F2" s="2"/>
      <c r="G2" s="1"/>
      <c r="H2" s="1"/>
    </row>
    <row r="3" spans="1:8" x14ac:dyDescent="0.2">
      <c r="A3" s="14">
        <f>A2+B2+C2</f>
        <v>0.45833333333333331</v>
      </c>
      <c r="B3" s="23">
        <v>6.9444444444444441E-3</v>
      </c>
      <c r="C3" s="23">
        <v>0</v>
      </c>
      <c r="D3" s="12" t="s">
        <v>11</v>
      </c>
      <c r="E3" s="12"/>
      <c r="F3" s="12" t="s">
        <v>71</v>
      </c>
      <c r="G3" s="1"/>
      <c r="H3" s="1"/>
    </row>
    <row r="4" spans="1:8" x14ac:dyDescent="0.2">
      <c r="A4" s="14">
        <f>A3+B3+C3</f>
        <v>0.46527777777777773</v>
      </c>
      <c r="B4" s="23">
        <v>1.7361111111111112E-2</v>
      </c>
      <c r="C4" s="23">
        <v>3.472222222222222E-3</v>
      </c>
      <c r="D4" s="13" t="s">
        <v>12</v>
      </c>
      <c r="E4" s="13"/>
      <c r="F4" s="12" t="s">
        <v>13</v>
      </c>
      <c r="H4" s="1"/>
    </row>
    <row r="5" spans="1:8" x14ac:dyDescent="0.2">
      <c r="A5" s="14"/>
      <c r="B5" s="20"/>
      <c r="C5" s="20"/>
      <c r="D5" s="7" t="s">
        <v>16</v>
      </c>
      <c r="E5" s="7"/>
      <c r="F5" s="2"/>
      <c r="H5" s="1"/>
    </row>
    <row r="6" spans="1:8" x14ac:dyDescent="0.2">
      <c r="A6" s="14">
        <f>A4+B4+C4</f>
        <v>0.48611111111111105</v>
      </c>
      <c r="B6" s="23">
        <v>6.9444444444444441E-3</v>
      </c>
      <c r="C6" s="23">
        <v>3.472222222222222E-3</v>
      </c>
      <c r="D6" s="12" t="s">
        <v>52</v>
      </c>
      <c r="E6" t="s">
        <v>150</v>
      </c>
      <c r="F6" s="12" t="s">
        <v>69</v>
      </c>
      <c r="H6" s="1"/>
    </row>
    <row r="7" spans="1:8" x14ac:dyDescent="0.2">
      <c r="A7" s="14">
        <f t="shared" ref="A7:A20" si="0">A6+B6+C6</f>
        <v>0.49652777777777768</v>
      </c>
      <c r="B7" s="23">
        <v>6.9444444444444441E-3</v>
      </c>
      <c r="C7" s="23">
        <v>3.472222222222222E-3</v>
      </c>
      <c r="D7" s="12" t="s">
        <v>53</v>
      </c>
      <c r="E7" t="s">
        <v>149</v>
      </c>
      <c r="F7" s="12" t="s">
        <v>54</v>
      </c>
      <c r="H7" s="1"/>
    </row>
    <row r="8" spans="1:8" x14ac:dyDescent="0.2">
      <c r="A8" s="14">
        <f t="shared" si="0"/>
        <v>0.50694444444444431</v>
      </c>
      <c r="B8" s="23">
        <v>6.9444444444444441E-3</v>
      </c>
      <c r="C8" s="23">
        <v>3.472222222222222E-3</v>
      </c>
      <c r="D8" s="12" t="s">
        <v>55</v>
      </c>
      <c r="E8" t="s">
        <v>148</v>
      </c>
      <c r="F8" s="12" t="s">
        <v>56</v>
      </c>
      <c r="H8" s="1"/>
    </row>
    <row r="9" spans="1:8" x14ac:dyDescent="0.2">
      <c r="A9" s="8">
        <f>A8+B8+C8</f>
        <v>0.51736111111111094</v>
      </c>
      <c r="B9" s="21">
        <v>5.2083333333333336E-2</v>
      </c>
      <c r="C9" s="21"/>
      <c r="D9" s="9" t="s">
        <v>9</v>
      </c>
      <c r="E9" s="9"/>
      <c r="F9" s="9"/>
      <c r="H9" s="1"/>
    </row>
    <row r="10" spans="1:8" x14ac:dyDescent="0.2">
      <c r="A10" s="14">
        <f>A9+B9+C9</f>
        <v>0.56944444444444431</v>
      </c>
      <c r="B10" s="23">
        <v>6.9444444444444441E-3</v>
      </c>
      <c r="C10" s="23">
        <v>3.472222222222222E-3</v>
      </c>
      <c r="D10" s="12" t="s">
        <v>14</v>
      </c>
      <c r="E10" t="s">
        <v>147</v>
      </c>
      <c r="F10" s="12" t="s">
        <v>57</v>
      </c>
      <c r="H10" s="1"/>
    </row>
    <row r="11" spans="1:8" x14ac:dyDescent="0.2">
      <c r="A11" s="14">
        <f>A10+B10+C10</f>
        <v>0.57986111111111094</v>
      </c>
      <c r="B11" s="23">
        <v>6.9444444444444441E-3</v>
      </c>
      <c r="C11" s="23">
        <v>3.472222222222222E-3</v>
      </c>
      <c r="D11" s="12" t="s">
        <v>15</v>
      </c>
      <c r="E11" t="s">
        <v>146</v>
      </c>
      <c r="F11" s="12" t="s">
        <v>66</v>
      </c>
      <c r="H11" s="1"/>
    </row>
    <row r="12" spans="1:8" x14ac:dyDescent="0.2">
      <c r="A12" s="32">
        <f t="shared" si="0"/>
        <v>0.59027777777777757</v>
      </c>
      <c r="B12" s="23">
        <v>6.9444444444444441E-3</v>
      </c>
      <c r="C12" s="23">
        <v>3.472222222222222E-3</v>
      </c>
      <c r="D12" s="12" t="s">
        <v>17</v>
      </c>
      <c r="E12" t="s">
        <v>145</v>
      </c>
      <c r="F12" s="12" t="s">
        <v>60</v>
      </c>
      <c r="H12" s="1"/>
    </row>
    <row r="13" spans="1:8" x14ac:dyDescent="0.2">
      <c r="A13" s="32">
        <f t="shared" ref="A13" si="1">A12+B12+C12</f>
        <v>0.6006944444444442</v>
      </c>
      <c r="B13" s="34">
        <v>6.9444444444444441E-3</v>
      </c>
      <c r="C13" s="34">
        <v>3.472222222222222E-3</v>
      </c>
      <c r="D13" t="s">
        <v>63</v>
      </c>
      <c r="E13" t="s">
        <v>144</v>
      </c>
      <c r="F13" t="s">
        <v>64</v>
      </c>
      <c r="H13" s="1"/>
    </row>
    <row r="14" spans="1:8" x14ac:dyDescent="0.2">
      <c r="A14" s="32">
        <f t="shared" ref="A14" si="2">A13+B13+C13</f>
        <v>0.61111111111111083</v>
      </c>
      <c r="B14" s="34">
        <v>6.9444444444444441E-3</v>
      </c>
      <c r="C14" s="34">
        <v>3.472222222222222E-3</v>
      </c>
      <c r="D14" s="12" t="s">
        <v>58</v>
      </c>
      <c r="E14" t="s">
        <v>143</v>
      </c>
      <c r="F14" s="12" t="s">
        <v>59</v>
      </c>
      <c r="H14" s="1"/>
    </row>
    <row r="15" spans="1:8" x14ac:dyDescent="0.2">
      <c r="A15" s="14">
        <f t="shared" si="0"/>
        <v>0.62152777777777746</v>
      </c>
      <c r="B15" s="23">
        <v>6.9444444444444441E-3</v>
      </c>
      <c r="C15" s="23">
        <v>3.472222222222222E-3</v>
      </c>
      <c r="D15" s="12" t="s">
        <v>61</v>
      </c>
      <c r="E15" t="s">
        <v>151</v>
      </c>
      <c r="F15" s="12" t="s">
        <v>59</v>
      </c>
      <c r="H15" s="1"/>
    </row>
    <row r="16" spans="1:8" x14ac:dyDescent="0.2">
      <c r="A16" s="14">
        <f t="shared" si="0"/>
        <v>0.63194444444444409</v>
      </c>
      <c r="B16" s="23">
        <v>6.9444444444444441E-3</v>
      </c>
      <c r="C16" s="23">
        <v>3.472222222222222E-3</v>
      </c>
      <c r="D16" s="12" t="s">
        <v>153</v>
      </c>
      <c r="E16" t="s">
        <v>152</v>
      </c>
      <c r="F16" s="12" t="s">
        <v>59</v>
      </c>
      <c r="H16" s="1"/>
    </row>
    <row r="17" spans="1:8" x14ac:dyDescent="0.2">
      <c r="A17" s="32">
        <f t="shared" ref="A17:A18" si="3">A16+B16+C16</f>
        <v>0.64236111111111072</v>
      </c>
      <c r="B17" s="34">
        <v>6.9444444444444441E-3</v>
      </c>
      <c r="C17" s="34">
        <v>3.472222222222222E-3</v>
      </c>
      <c r="D17" s="12" t="s">
        <v>160</v>
      </c>
      <c r="E17" t="s">
        <v>162</v>
      </c>
      <c r="F17" s="12" t="s">
        <v>161</v>
      </c>
      <c r="H17" s="1"/>
    </row>
    <row r="18" spans="1:8" x14ac:dyDescent="0.2">
      <c r="A18" s="32">
        <f t="shared" si="3"/>
        <v>0.65277777777777735</v>
      </c>
      <c r="B18" s="34">
        <v>1.0416666666666666E-2</v>
      </c>
      <c r="C18" s="34"/>
      <c r="D18" s="12" t="s">
        <v>72</v>
      </c>
      <c r="E18" s="12"/>
      <c r="F18" s="12" t="s">
        <v>3</v>
      </c>
      <c r="H18" s="1"/>
    </row>
    <row r="19" spans="1:8" x14ac:dyDescent="0.2">
      <c r="A19" s="32">
        <f>A18+B18+C18</f>
        <v>0.66319444444444398</v>
      </c>
      <c r="B19" s="23">
        <v>1.0416666666666666E-2</v>
      </c>
      <c r="C19" s="23"/>
      <c r="D19" s="13" t="s">
        <v>20</v>
      </c>
      <c r="E19" s="13"/>
      <c r="F19" s="12" t="s">
        <v>3</v>
      </c>
      <c r="H19" s="1"/>
    </row>
    <row r="20" spans="1:8" x14ac:dyDescent="0.2">
      <c r="A20" s="8">
        <f t="shared" si="0"/>
        <v>0.67361111111111061</v>
      </c>
      <c r="B20" s="21">
        <v>1.0416666666666666E-2</v>
      </c>
      <c r="C20" s="21"/>
      <c r="D20" s="10" t="s">
        <v>10</v>
      </c>
      <c r="E20" s="10"/>
      <c r="F20" s="10"/>
      <c r="H20" s="1"/>
    </row>
    <row r="21" spans="1:8" x14ac:dyDescent="0.2">
      <c r="A21" s="14"/>
      <c r="B21" s="20"/>
      <c r="C21" s="20"/>
      <c r="D21" s="7" t="s">
        <v>18</v>
      </c>
      <c r="E21" s="7"/>
      <c r="F21" s="2"/>
      <c r="H21" s="1"/>
    </row>
    <row r="22" spans="1:8" x14ac:dyDescent="0.2">
      <c r="A22" s="32">
        <f>A20+B20+C20</f>
        <v>0.68402777777777724</v>
      </c>
      <c r="B22" s="20">
        <v>6.9444444444444441E-3</v>
      </c>
      <c r="C22" s="23">
        <v>3.472222222222222E-3</v>
      </c>
      <c r="D22" s="12" t="s">
        <v>26</v>
      </c>
      <c r="F22" s="12" t="s">
        <v>73</v>
      </c>
      <c r="H22" s="1"/>
    </row>
    <row r="23" spans="1:8" x14ac:dyDescent="0.2">
      <c r="A23" s="14">
        <f t="shared" ref="A23:A28" si="4">A22+B22+C22</f>
        <v>0.69444444444444386</v>
      </c>
      <c r="B23" s="23">
        <v>6.9444444444444441E-3</v>
      </c>
      <c r="C23" s="23">
        <v>3.472222222222222E-3</v>
      </c>
      <c r="D23" s="12" t="s">
        <v>24</v>
      </c>
      <c r="E23" s="12" t="s">
        <v>140</v>
      </c>
      <c r="F23" s="12" t="s">
        <v>68</v>
      </c>
      <c r="H23" s="1"/>
    </row>
    <row r="24" spans="1:8" x14ac:dyDescent="0.2">
      <c r="A24" s="14">
        <f t="shared" si="4"/>
        <v>0.70486111111111049</v>
      </c>
      <c r="B24" s="23">
        <v>6.9444444444444441E-3</v>
      </c>
      <c r="C24" s="23">
        <v>3.472222222222222E-3</v>
      </c>
      <c r="D24" s="12" t="s">
        <v>19</v>
      </c>
      <c r="E24" s="12" t="s">
        <v>142</v>
      </c>
      <c r="F24" s="12" t="s">
        <v>69</v>
      </c>
      <c r="H24" s="1"/>
    </row>
    <row r="25" spans="1:8" x14ac:dyDescent="0.2">
      <c r="A25" s="14">
        <f t="shared" si="4"/>
        <v>0.71527777777777712</v>
      </c>
      <c r="B25" s="23">
        <v>6.9444444444444441E-3</v>
      </c>
      <c r="C25" s="23">
        <v>3.472222222222222E-3</v>
      </c>
      <c r="D25" s="12" t="s">
        <v>25</v>
      </c>
      <c r="E25" s="12" t="s">
        <v>141</v>
      </c>
      <c r="F25" s="12" t="s">
        <v>103</v>
      </c>
      <c r="H25" s="1"/>
    </row>
    <row r="26" spans="1:8" x14ac:dyDescent="0.2">
      <c r="A26" s="32">
        <f t="shared" si="4"/>
        <v>0.72569444444444375</v>
      </c>
      <c r="B26" s="34">
        <v>6.9444444444444441E-3</v>
      </c>
      <c r="C26" s="34">
        <v>3.472222222222222E-3</v>
      </c>
      <c r="D26" s="12" t="s">
        <v>67</v>
      </c>
      <c r="E26" s="12"/>
      <c r="F26" s="12" t="s">
        <v>65</v>
      </c>
      <c r="H26" s="1"/>
    </row>
    <row r="27" spans="1:8" x14ac:dyDescent="0.2">
      <c r="A27" s="32">
        <f t="shared" si="4"/>
        <v>0.73611111111111038</v>
      </c>
      <c r="B27" s="34">
        <v>1.0416666666666666E-2</v>
      </c>
      <c r="C27" s="34"/>
      <c r="D27" s="12" t="s">
        <v>72</v>
      </c>
      <c r="E27" s="12"/>
      <c r="F27" s="12" t="s">
        <v>3</v>
      </c>
    </row>
    <row r="28" spans="1:8" x14ac:dyDescent="0.2">
      <c r="A28" s="32">
        <f t="shared" si="4"/>
        <v>0.74652777777777701</v>
      </c>
      <c r="B28" s="19"/>
      <c r="C28" s="19"/>
      <c r="D28" s="6" t="s">
        <v>8</v>
      </c>
      <c r="E28" s="6"/>
      <c r="F28" s="6"/>
      <c r="H28" s="1"/>
    </row>
    <row r="29" spans="1:8" x14ac:dyDescent="0.2">
      <c r="A29" s="14"/>
      <c r="B29" s="23"/>
      <c r="C29" s="23"/>
      <c r="H29" s="1"/>
    </row>
    <row r="30" spans="1:8" x14ac:dyDescent="0.2">
      <c r="A30" s="14"/>
      <c r="B30" s="23"/>
      <c r="C30" s="23"/>
      <c r="D30" s="17"/>
      <c r="E30" s="17"/>
      <c r="F30" s="12"/>
      <c r="H30" s="1"/>
    </row>
    <row r="31" spans="1:8" x14ac:dyDescent="0.2">
      <c r="A31" s="14"/>
      <c r="B31" s="23"/>
      <c r="C31" s="23"/>
      <c r="D31" s="12"/>
      <c r="E31" s="12"/>
      <c r="F31" s="12"/>
      <c r="H31" s="1"/>
    </row>
    <row r="32" spans="1:8" x14ac:dyDescent="0.2">
      <c r="A32" s="14"/>
      <c r="B32" s="23"/>
      <c r="C32" s="23"/>
      <c r="D32" s="12"/>
      <c r="E32" s="12"/>
      <c r="F32" s="12"/>
      <c r="H32" s="1"/>
    </row>
    <row r="33" spans="1:8" x14ac:dyDescent="0.2">
      <c r="A33" s="14"/>
      <c r="B33" s="23"/>
      <c r="C33" s="23"/>
      <c r="D33" s="12"/>
      <c r="E33" s="12"/>
      <c r="F33" s="12"/>
      <c r="H33" s="1"/>
    </row>
    <row r="34" spans="1:8" x14ac:dyDescent="0.2">
      <c r="A34" s="14"/>
      <c r="B34" s="23"/>
      <c r="C34" s="23"/>
      <c r="D34" s="15"/>
      <c r="E34" s="15"/>
      <c r="F34" s="15"/>
      <c r="H34" s="1"/>
    </row>
    <row r="35" spans="1:8" x14ac:dyDescent="0.2">
      <c r="A35" s="14"/>
      <c r="B35" s="23"/>
      <c r="C35" s="23"/>
      <c r="D35" s="12"/>
      <c r="E35" s="12"/>
      <c r="F35" s="12"/>
      <c r="H35" s="1"/>
    </row>
    <row r="36" spans="1:8" x14ac:dyDescent="0.2">
      <c r="A36" s="14"/>
      <c r="B36" s="23"/>
      <c r="C36" s="23"/>
      <c r="D36" s="12"/>
      <c r="E36" s="12"/>
      <c r="F36" s="12"/>
      <c r="H36" s="1"/>
    </row>
    <row r="37" spans="1:8" x14ac:dyDescent="0.2">
      <c r="A37" s="14"/>
      <c r="B37" s="23"/>
      <c r="C37" s="23"/>
      <c r="D37" s="12"/>
      <c r="E37" s="12"/>
      <c r="F37" s="12"/>
      <c r="H37" s="1"/>
    </row>
    <row r="38" spans="1:8" x14ac:dyDescent="0.2">
      <c r="A38" s="14"/>
      <c r="B38" s="23"/>
      <c r="C38" s="23"/>
      <c r="D38" s="12"/>
      <c r="E38" s="12"/>
      <c r="F38" s="12"/>
      <c r="H38" s="1"/>
    </row>
    <row r="39" spans="1:8" x14ac:dyDescent="0.2">
      <c r="A39" s="14"/>
      <c r="B39" s="23"/>
      <c r="C39" s="23"/>
      <c r="D39" s="12"/>
      <c r="E39" s="12"/>
      <c r="F39" s="12"/>
      <c r="H39" s="1"/>
    </row>
    <row r="40" spans="1:8" x14ac:dyDescent="0.2">
      <c r="A40" s="11"/>
      <c r="B40" s="24"/>
      <c r="C40" s="24"/>
      <c r="D40" s="13"/>
      <c r="E40" s="13"/>
      <c r="F40" s="13"/>
      <c r="H40" s="1"/>
    </row>
    <row r="41" spans="1:8" x14ac:dyDescent="0.2">
      <c r="H41" s="1"/>
    </row>
    <row r="42" spans="1:8" x14ac:dyDescent="0.2">
      <c r="H42" s="1"/>
    </row>
    <row r="43" spans="1:8" x14ac:dyDescent="0.2">
      <c r="H43" s="1"/>
    </row>
    <row r="44" spans="1:8" x14ac:dyDescent="0.2">
      <c r="H44" s="1"/>
    </row>
    <row r="45" spans="1:8" x14ac:dyDescent="0.2">
      <c r="H45" s="1"/>
    </row>
  </sheetData>
  <protectedRanges>
    <protectedRange password="CBEB" sqref="D7:E7 D12:E12" name="Deliverables area_2"/>
    <protectedRange password="CBEB" sqref="F7 F12" name="Deliverables area_3"/>
    <protectedRange password="CBEB" sqref="D14:E17" name="Deliverables area_5"/>
    <protectedRange password="CBEB" sqref="F14:F17" name="Deliverables area_6"/>
    <protectedRange password="CBEB" sqref="D22:D26 E26" name="Deliverables area_7"/>
    <protectedRange password="CBEB" sqref="F22:F23 F25:F26" name="Deliverables area_8"/>
    <protectedRange password="CBEB" sqref="D13:E13" name="Deliverables area_5_1"/>
    <protectedRange password="CBEB" sqref="F13" name="Deliverables area_6_1"/>
    <protectedRange password="CBEB" sqref="E23:E25" name="Deliverables area_10_1"/>
  </protectedRange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"/>
  <sheetViews>
    <sheetView workbookViewId="0">
      <selection activeCell="D37" sqref="D37"/>
    </sheetView>
  </sheetViews>
  <sheetFormatPr baseColWidth="10" defaultColWidth="11.5" defaultRowHeight="15" x14ac:dyDescent="0.2"/>
  <cols>
    <col min="1" max="1" width="6.1640625" bestFit="1" customWidth="1"/>
    <col min="2" max="2" width="8.5" style="22" customWidth="1"/>
    <col min="3" max="3" width="5.5" style="22" customWidth="1"/>
    <col min="4" max="4" width="69.5" customWidth="1"/>
    <col min="5" max="5" width="26.6640625" customWidth="1"/>
    <col min="6" max="6" width="29.5" customWidth="1"/>
    <col min="7" max="7" width="45.5" customWidth="1"/>
  </cols>
  <sheetData>
    <row r="1" spans="1:8" x14ac:dyDescent="0.2">
      <c r="A1" s="4" t="s">
        <v>2</v>
      </c>
      <c r="B1" s="18" t="s">
        <v>6</v>
      </c>
      <c r="C1" s="18" t="s">
        <v>155</v>
      </c>
      <c r="D1" s="4" t="s">
        <v>0</v>
      </c>
      <c r="E1" s="4" t="s">
        <v>110</v>
      </c>
      <c r="F1" s="4" t="s">
        <v>1</v>
      </c>
      <c r="G1" s="4"/>
      <c r="H1" s="4"/>
    </row>
    <row r="2" spans="1:8" x14ac:dyDescent="0.2">
      <c r="A2" s="5">
        <v>0.375</v>
      </c>
      <c r="B2" s="19"/>
      <c r="C2" s="19"/>
      <c r="D2" s="6" t="s">
        <v>4</v>
      </c>
      <c r="E2" s="6"/>
      <c r="F2" s="2"/>
      <c r="G2" s="1"/>
      <c r="H2" s="1"/>
    </row>
    <row r="3" spans="1:8" x14ac:dyDescent="0.2">
      <c r="A3" s="14"/>
      <c r="B3" s="20"/>
      <c r="C3" s="20"/>
      <c r="D3" s="7" t="s">
        <v>74</v>
      </c>
      <c r="E3" s="7"/>
      <c r="F3" s="2"/>
      <c r="G3" s="1"/>
      <c r="H3" s="1"/>
    </row>
    <row r="4" spans="1:8" x14ac:dyDescent="0.2">
      <c r="A4" s="32">
        <f>A2</f>
        <v>0.375</v>
      </c>
      <c r="B4" s="33">
        <v>1.3888888888888888E-2</v>
      </c>
      <c r="C4" s="33">
        <v>6.9444444444444441E-3</v>
      </c>
      <c r="D4" s="2" t="s">
        <v>75</v>
      </c>
      <c r="E4" s="2"/>
      <c r="F4" s="2" t="s">
        <v>76</v>
      </c>
      <c r="G4" s="1"/>
      <c r="H4" s="1"/>
    </row>
    <row r="5" spans="1:8" x14ac:dyDescent="0.2">
      <c r="A5" s="32">
        <f>A4+B4+C4</f>
        <v>0.39583333333333331</v>
      </c>
      <c r="B5" s="33">
        <v>2.0833333333333332E-2</v>
      </c>
      <c r="C5" s="33">
        <v>1.0416666666666666E-2</v>
      </c>
      <c r="D5" s="2" t="s">
        <v>23</v>
      </c>
      <c r="E5" s="2"/>
      <c r="F5" s="2" t="s">
        <v>62</v>
      </c>
      <c r="G5" s="1"/>
      <c r="H5" s="1"/>
    </row>
    <row r="6" spans="1:8" x14ac:dyDescent="0.2">
      <c r="A6" s="14"/>
      <c r="D6" s="7" t="s">
        <v>92</v>
      </c>
      <c r="E6" s="7"/>
      <c r="H6" s="1"/>
    </row>
    <row r="7" spans="1:8" x14ac:dyDescent="0.2">
      <c r="A7" s="32">
        <f>A5+B5+C5</f>
        <v>0.42708333333333331</v>
      </c>
      <c r="B7" s="33">
        <v>6.9444444444444441E-3</v>
      </c>
      <c r="C7" s="33">
        <v>3.472222222222222E-3</v>
      </c>
      <c r="D7" s="12" t="s">
        <v>82</v>
      </c>
      <c r="E7" s="12" t="s">
        <v>111</v>
      </c>
      <c r="F7" s="12" t="s">
        <v>80</v>
      </c>
    </row>
    <row r="8" spans="1:8" x14ac:dyDescent="0.2">
      <c r="A8" s="32">
        <f t="shared" ref="A8:A16" si="0">A7+B7+C7</f>
        <v>0.43749999999999994</v>
      </c>
      <c r="B8" s="33">
        <v>6.9444444444444441E-3</v>
      </c>
      <c r="C8" s="33">
        <v>3.472222222222222E-3</v>
      </c>
      <c r="D8" s="12" t="s">
        <v>83</v>
      </c>
      <c r="E8" s="12" t="s">
        <v>112</v>
      </c>
      <c r="F8" s="12" t="s">
        <v>30</v>
      </c>
    </row>
    <row r="9" spans="1:8" x14ac:dyDescent="0.2">
      <c r="A9" s="8">
        <f t="shared" si="0"/>
        <v>0.44791666666666657</v>
      </c>
      <c r="B9" s="21">
        <v>1.0416666666666666E-2</v>
      </c>
      <c r="C9" s="21"/>
      <c r="D9" s="10" t="s">
        <v>10</v>
      </c>
      <c r="E9" s="10"/>
      <c r="F9" s="10"/>
    </row>
    <row r="10" spans="1:8" x14ac:dyDescent="0.2">
      <c r="A10" s="32">
        <f t="shared" si="0"/>
        <v>0.45833333333333326</v>
      </c>
      <c r="B10" s="33">
        <v>6.9444444444444441E-3</v>
      </c>
      <c r="C10" s="33">
        <v>3.472222222222222E-3</v>
      </c>
      <c r="D10" s="12" t="s">
        <v>84</v>
      </c>
      <c r="E10" s="12" t="s">
        <v>115</v>
      </c>
      <c r="F10" s="12" t="s">
        <v>62</v>
      </c>
    </row>
    <row r="11" spans="1:8" x14ac:dyDescent="0.2">
      <c r="A11" s="32">
        <f t="shared" si="0"/>
        <v>0.46874999999999989</v>
      </c>
      <c r="B11" s="33">
        <v>6.9444444444444441E-3</v>
      </c>
      <c r="C11" s="33">
        <v>3.472222222222222E-3</v>
      </c>
      <c r="D11" s="12" t="s">
        <v>85</v>
      </c>
      <c r="E11" s="12" t="s">
        <v>112</v>
      </c>
      <c r="F11" s="12" t="s">
        <v>30</v>
      </c>
      <c r="G11" s="2"/>
      <c r="H11" s="2"/>
    </row>
    <row r="12" spans="1:8" x14ac:dyDescent="0.2">
      <c r="A12" s="32">
        <f t="shared" si="0"/>
        <v>0.47916666666666652</v>
      </c>
      <c r="B12" s="33">
        <v>6.9444444444444441E-3</v>
      </c>
      <c r="C12" s="33">
        <v>3.472222222222222E-3</v>
      </c>
      <c r="D12" s="12" t="s">
        <v>86</v>
      </c>
      <c r="E12" s="12" t="s">
        <v>115</v>
      </c>
      <c r="F12" s="12" t="s">
        <v>89</v>
      </c>
    </row>
    <row r="13" spans="1:8" x14ac:dyDescent="0.2">
      <c r="A13" s="32">
        <f t="shared" si="0"/>
        <v>0.48958333333333315</v>
      </c>
      <c r="B13" s="33">
        <v>6.9444444444444441E-3</v>
      </c>
      <c r="C13" s="33">
        <v>3.472222222222222E-3</v>
      </c>
      <c r="D13" s="12" t="s">
        <v>87</v>
      </c>
      <c r="E13" s="12" t="s">
        <v>112</v>
      </c>
      <c r="F13" s="12" t="s">
        <v>88</v>
      </c>
    </row>
    <row r="14" spans="1:8" x14ac:dyDescent="0.2">
      <c r="A14" s="32">
        <f t="shared" si="0"/>
        <v>0.49999999999999978</v>
      </c>
      <c r="B14" s="33">
        <v>6.9444444444444441E-3</v>
      </c>
      <c r="C14" s="33">
        <v>3.472222222222222E-3</v>
      </c>
      <c r="D14" s="12" t="s">
        <v>90</v>
      </c>
      <c r="E14" s="12" t="s">
        <v>115</v>
      </c>
      <c r="F14" s="12" t="s">
        <v>91</v>
      </c>
    </row>
    <row r="15" spans="1:8" x14ac:dyDescent="0.2">
      <c r="A15" s="32">
        <f t="shared" si="0"/>
        <v>0.51041666666666641</v>
      </c>
      <c r="B15" s="33">
        <v>1.0416666666666666E-2</v>
      </c>
      <c r="C15" s="33"/>
      <c r="D15" s="12" t="s">
        <v>72</v>
      </c>
      <c r="E15" s="12"/>
      <c r="F15" s="12" t="s">
        <v>3</v>
      </c>
    </row>
    <row r="16" spans="1:8" x14ac:dyDescent="0.2">
      <c r="A16" s="8">
        <f t="shared" si="0"/>
        <v>0.52083333333333304</v>
      </c>
      <c r="B16" s="21">
        <v>5.2083333333333336E-2</v>
      </c>
      <c r="C16" s="21"/>
      <c r="D16" s="9" t="s">
        <v>78</v>
      </c>
      <c r="E16" s="9"/>
      <c r="F16" s="10"/>
    </row>
    <row r="17" spans="1:8" x14ac:dyDescent="0.2">
      <c r="A17" s="32"/>
      <c r="D17" s="7" t="s">
        <v>93</v>
      </c>
      <c r="E17" s="7"/>
      <c r="H17" s="1"/>
    </row>
    <row r="18" spans="1:8" x14ac:dyDescent="0.2">
      <c r="A18" s="32">
        <f>A16+B16+C16</f>
        <v>0.57291666666666641</v>
      </c>
      <c r="B18" s="33">
        <v>6.9444444444444441E-3</v>
      </c>
      <c r="C18" s="33">
        <v>3.472222222222222E-3</v>
      </c>
      <c r="D18" s="12" t="s">
        <v>77</v>
      </c>
      <c r="E18" s="12" t="s">
        <v>114</v>
      </c>
      <c r="F18" s="12" t="s">
        <v>95</v>
      </c>
      <c r="H18" s="1"/>
    </row>
    <row r="19" spans="1:8" x14ac:dyDescent="0.2">
      <c r="A19" s="32">
        <f>A18+B18+C18</f>
        <v>0.58333333333333304</v>
      </c>
      <c r="B19" s="33">
        <v>1.0416666666666666E-2</v>
      </c>
      <c r="C19" s="33">
        <v>3.472222222222222E-3</v>
      </c>
      <c r="D19" s="12" t="s">
        <v>154</v>
      </c>
      <c r="E19" s="12" t="s">
        <v>116</v>
      </c>
      <c r="F19" s="12" t="s">
        <v>81</v>
      </c>
      <c r="H19" s="1"/>
    </row>
    <row r="20" spans="1:8" x14ac:dyDescent="0.2">
      <c r="A20" s="32">
        <f>A19+B19+C19</f>
        <v>0.59722222222222188</v>
      </c>
      <c r="B20" s="33">
        <v>6.9444444444444441E-3</v>
      </c>
      <c r="C20" s="33">
        <v>3.472222222222222E-3</v>
      </c>
      <c r="D20" s="12" t="s">
        <v>31</v>
      </c>
      <c r="E20" s="12" t="s">
        <v>117</v>
      </c>
      <c r="F20" s="12" t="s">
        <v>79</v>
      </c>
    </row>
    <row r="21" spans="1:8" x14ac:dyDescent="0.2">
      <c r="A21" s="32">
        <f>A20+B20+C20</f>
        <v>0.60763888888888851</v>
      </c>
      <c r="B21" s="33">
        <v>6.9444444444444441E-3</v>
      </c>
      <c r="C21" s="33">
        <v>3.472222222222222E-3</v>
      </c>
      <c r="D21" s="12" t="s">
        <v>21</v>
      </c>
      <c r="E21" s="12" t="s">
        <v>113</v>
      </c>
      <c r="F21" s="12" t="s">
        <v>33</v>
      </c>
    </row>
    <row r="22" spans="1:8" x14ac:dyDescent="0.2">
      <c r="A22" s="31">
        <f>A21+B21+C21</f>
        <v>0.61805555555555514</v>
      </c>
      <c r="B22" s="33">
        <v>6.9444444444444441E-3</v>
      </c>
      <c r="C22" s="33"/>
      <c r="D22" s="12" t="s">
        <v>72</v>
      </c>
      <c r="E22" s="12"/>
      <c r="F22" s="12" t="s">
        <v>3</v>
      </c>
    </row>
    <row r="23" spans="1:8" x14ac:dyDescent="0.2">
      <c r="A23" s="3"/>
      <c r="B23" s="20"/>
      <c r="C23" s="20"/>
      <c r="D23" s="7" t="s">
        <v>32</v>
      </c>
      <c r="E23" s="7"/>
      <c r="F23" s="2"/>
      <c r="G23" s="2"/>
      <c r="H23" s="2"/>
    </row>
    <row r="24" spans="1:8" x14ac:dyDescent="0.2">
      <c r="A24" s="3">
        <f>A22+B22+C22</f>
        <v>0.62499999999999956</v>
      </c>
      <c r="B24" s="20">
        <v>6.9444444444444441E-3</v>
      </c>
      <c r="C24" s="20">
        <v>3.472222222222222E-3</v>
      </c>
      <c r="D24" s="16" t="s">
        <v>101</v>
      </c>
      <c r="E24" s="16" t="s">
        <v>118</v>
      </c>
      <c r="F24" s="16" t="s">
        <v>159</v>
      </c>
      <c r="G24" s="2"/>
      <c r="H24" s="2"/>
    </row>
    <row r="25" spans="1:8" x14ac:dyDescent="0.2">
      <c r="A25" s="32">
        <f t="shared" ref="A25:A32" si="1">A24+B24+C24</f>
        <v>0.63541666666666619</v>
      </c>
      <c r="B25" s="33">
        <v>6.9444444444444441E-3</v>
      </c>
      <c r="C25" s="20">
        <v>3.472222222222222E-3</v>
      </c>
      <c r="D25" s="2" t="s">
        <v>22</v>
      </c>
      <c r="E25" s="16" t="s">
        <v>125</v>
      </c>
      <c r="F25" s="16" t="s">
        <v>94</v>
      </c>
      <c r="G25" s="2"/>
      <c r="H25" s="2"/>
    </row>
    <row r="26" spans="1:8" x14ac:dyDescent="0.2">
      <c r="A26" s="8">
        <f t="shared" si="1"/>
        <v>0.64583333333333282</v>
      </c>
      <c r="B26" s="21">
        <v>1.0416666666666666E-2</v>
      </c>
      <c r="C26" s="21"/>
      <c r="D26" s="10" t="s">
        <v>10</v>
      </c>
      <c r="E26" s="10"/>
      <c r="F26" s="10"/>
      <c r="G26" s="2"/>
      <c r="H26" s="2"/>
    </row>
    <row r="27" spans="1:8" x14ac:dyDescent="0.2">
      <c r="A27" s="32">
        <f t="shared" si="1"/>
        <v>0.65624999999999944</v>
      </c>
      <c r="B27" s="33">
        <v>4.8611111111111112E-3</v>
      </c>
      <c r="C27" s="20">
        <v>2.0833333333333333E-3</v>
      </c>
      <c r="D27" s="16" t="s">
        <v>119</v>
      </c>
      <c r="E27" s="16" t="s">
        <v>122</v>
      </c>
      <c r="F27" s="16" t="s">
        <v>105</v>
      </c>
      <c r="G27" s="2"/>
      <c r="H27" s="2"/>
    </row>
    <row r="28" spans="1:8" x14ac:dyDescent="0.2">
      <c r="A28" s="32">
        <f t="shared" si="1"/>
        <v>0.66319444444444386</v>
      </c>
      <c r="B28" s="33">
        <v>4.8611111111111112E-3</v>
      </c>
      <c r="C28" s="33">
        <v>2.0833333333333333E-3</v>
      </c>
      <c r="D28" s="16" t="s">
        <v>119</v>
      </c>
      <c r="E28" s="16" t="s">
        <v>121</v>
      </c>
      <c r="F28" s="16" t="s">
        <v>79</v>
      </c>
      <c r="G28" s="2"/>
      <c r="H28" s="2"/>
    </row>
    <row r="29" spans="1:8" x14ac:dyDescent="0.2">
      <c r="A29" s="32">
        <f t="shared" si="1"/>
        <v>0.67013888888888828</v>
      </c>
      <c r="B29" s="33">
        <v>6.9444444444444441E-3</v>
      </c>
      <c r="C29" s="33">
        <v>3.472222222222222E-3</v>
      </c>
      <c r="D29" s="16" t="s">
        <v>106</v>
      </c>
      <c r="E29" s="16" t="s">
        <v>120</v>
      </c>
      <c r="F29" s="16" t="s">
        <v>107</v>
      </c>
      <c r="G29" s="2"/>
      <c r="H29" s="2"/>
    </row>
    <row r="30" spans="1:8" x14ac:dyDescent="0.2">
      <c r="A30" s="32">
        <f t="shared" si="1"/>
        <v>0.68055555555555491</v>
      </c>
      <c r="B30" s="20">
        <v>6.9444444444444441E-3</v>
      </c>
      <c r="C30" s="20">
        <v>3.472222222222222E-3</v>
      </c>
      <c r="D30" s="16" t="s">
        <v>34</v>
      </c>
      <c r="E30" s="16" t="s">
        <v>123</v>
      </c>
      <c r="F30" s="16" t="s">
        <v>104</v>
      </c>
      <c r="G30" s="2"/>
      <c r="H30" s="2"/>
    </row>
    <row r="31" spans="1:8" x14ac:dyDescent="0.2">
      <c r="A31" s="31">
        <f t="shared" si="1"/>
        <v>0.69097222222222154</v>
      </c>
      <c r="B31" s="20">
        <v>6.9444444444444441E-3</v>
      </c>
      <c r="C31" s="20">
        <v>3.472222222222222E-3</v>
      </c>
      <c r="D31" s="16" t="s">
        <v>35</v>
      </c>
      <c r="E31" s="16" t="s">
        <v>124</v>
      </c>
      <c r="F31" s="16" t="s">
        <v>36</v>
      </c>
      <c r="G31" s="2"/>
      <c r="H31" s="2"/>
    </row>
    <row r="32" spans="1:8" x14ac:dyDescent="0.2">
      <c r="A32" s="31">
        <f t="shared" si="1"/>
        <v>0.70138888888888817</v>
      </c>
      <c r="B32" s="33">
        <v>6.9444444444444441E-3</v>
      </c>
      <c r="C32" s="33"/>
      <c r="D32" s="12" t="s">
        <v>72</v>
      </c>
      <c r="E32" s="12"/>
      <c r="F32" s="12" t="s">
        <v>3</v>
      </c>
      <c r="G32" s="2"/>
      <c r="H32" s="2"/>
    </row>
    <row r="33" spans="1:8" x14ac:dyDescent="0.2">
      <c r="A33" s="31"/>
      <c r="B33" s="33"/>
      <c r="C33" s="33"/>
      <c r="D33" s="7" t="s">
        <v>109</v>
      </c>
      <c r="E33" s="7"/>
      <c r="F33" s="12"/>
      <c r="G33" s="2"/>
      <c r="H33" s="2"/>
    </row>
    <row r="34" spans="1:8" x14ac:dyDescent="0.2">
      <c r="A34" s="31">
        <f>A32+B32+C32</f>
        <v>0.70833333333333259</v>
      </c>
      <c r="B34" s="33">
        <v>6.9444444444444441E-3</v>
      </c>
      <c r="C34" s="33">
        <v>3.472222222222222E-3</v>
      </c>
      <c r="D34" s="12" t="s">
        <v>97</v>
      </c>
      <c r="E34" s="12"/>
      <c r="F34" s="12" t="s">
        <v>98</v>
      </c>
      <c r="G34" s="2"/>
      <c r="H34" s="2"/>
    </row>
    <row r="35" spans="1:8" x14ac:dyDescent="0.2">
      <c r="A35" s="31">
        <f t="shared" ref="A35:A36" si="2">A34+B34+C34</f>
        <v>0.71874999999999922</v>
      </c>
      <c r="B35" s="33">
        <v>6.9444444444444441E-3</v>
      </c>
      <c r="C35" s="33">
        <v>3.472222222222222E-3</v>
      </c>
      <c r="D35" s="12" t="s">
        <v>157</v>
      </c>
      <c r="E35" s="12"/>
      <c r="F35" s="12" t="s">
        <v>158</v>
      </c>
      <c r="G35" s="2"/>
      <c r="H35" s="2"/>
    </row>
    <row r="36" spans="1:8" x14ac:dyDescent="0.2">
      <c r="A36" s="31">
        <f t="shared" si="2"/>
        <v>0.72916666666666585</v>
      </c>
      <c r="B36" s="33">
        <v>6.9444444444444441E-3</v>
      </c>
      <c r="C36" s="33">
        <v>3.472222222222222E-3</v>
      </c>
      <c r="D36" s="12" t="s">
        <v>167</v>
      </c>
      <c r="E36" s="12"/>
      <c r="F36" s="12" t="s">
        <v>166</v>
      </c>
      <c r="G36" s="2"/>
      <c r="H36" s="2"/>
    </row>
    <row r="37" spans="1:8" x14ac:dyDescent="0.2">
      <c r="A37" s="31">
        <f>A36+B36+C36</f>
        <v>0.73958333333333248</v>
      </c>
      <c r="D37" s="6" t="s">
        <v>8</v>
      </c>
      <c r="E37" s="6"/>
      <c r="F37" s="6"/>
      <c r="G37" s="2"/>
      <c r="H37" s="3"/>
    </row>
    <row r="38" spans="1:8" s="29" customFormat="1" x14ac:dyDescent="0.2">
      <c r="G38" s="28"/>
      <c r="H38" s="28"/>
    </row>
    <row r="39" spans="1:8" x14ac:dyDescent="0.2">
      <c r="G39" s="2"/>
      <c r="H39" s="2"/>
    </row>
    <row r="40" spans="1:8" x14ac:dyDescent="0.2">
      <c r="A40" s="35">
        <v>0.79166666666666663</v>
      </c>
      <c r="B40" s="36" t="s">
        <v>100</v>
      </c>
      <c r="D40" t="s">
        <v>99</v>
      </c>
      <c r="G40" s="2"/>
      <c r="H40" s="2"/>
    </row>
    <row r="41" spans="1:8" x14ac:dyDescent="0.2">
      <c r="G41" s="2"/>
      <c r="H41" s="2"/>
    </row>
    <row r="42" spans="1:8" x14ac:dyDescent="0.2">
      <c r="H42" s="1"/>
    </row>
    <row r="43" spans="1:8" x14ac:dyDescent="0.2">
      <c r="G43" s="2"/>
      <c r="H43" s="2"/>
    </row>
    <row r="44" spans="1:8" s="30" customFormat="1" x14ac:dyDescent="0.2">
      <c r="G44" s="27"/>
      <c r="H44" s="27"/>
    </row>
    <row r="46" spans="1:8" x14ac:dyDescent="0.2">
      <c r="G46" s="2"/>
      <c r="H46" s="2"/>
    </row>
    <row r="48" spans="1:8" x14ac:dyDescent="0.2">
      <c r="G48" s="2"/>
      <c r="H48" s="2"/>
    </row>
    <row r="49" spans="7:8" s="30" customFormat="1" x14ac:dyDescent="0.2">
      <c r="G49" s="27"/>
      <c r="H49" s="27"/>
    </row>
    <row r="55" spans="7:8" x14ac:dyDescent="0.2">
      <c r="H55" s="1"/>
    </row>
    <row r="56" spans="7:8" x14ac:dyDescent="0.2">
      <c r="H56" s="1"/>
    </row>
  </sheetData>
  <protectedRanges>
    <protectedRange password="CBEB" sqref="D24:E24 D27:E30 E31 E25" name="Deliverables area"/>
    <protectedRange password="CBEB" sqref="F24 F27:F30" name="Deliverables area_1"/>
    <protectedRange password="CBEB" sqref="D31" name="Deliverables area_2"/>
    <protectedRange password="CBEB" sqref="D25" name="Deliverables area_3"/>
    <protectedRange password="CBEB" sqref="D7:E8 D10:E14 D18:E21" name="Deliverables area_10_1"/>
    <protectedRange password="CBEB" sqref="F13 F18:F21 F7:F8 F10:F11" name="Deliverables area_11_1"/>
  </protectedRange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C22" sqref="C22"/>
    </sheetView>
  </sheetViews>
  <sheetFormatPr baseColWidth="10" defaultColWidth="8.83203125" defaultRowHeight="15" x14ac:dyDescent="0.2"/>
  <cols>
    <col min="1" max="1" width="6.1640625" bestFit="1" customWidth="1"/>
    <col min="2" max="2" width="8.33203125" customWidth="1"/>
    <col min="3" max="3" width="5.6640625" customWidth="1"/>
    <col min="4" max="4" width="67.6640625" customWidth="1"/>
    <col min="5" max="5" width="14.6640625" customWidth="1"/>
    <col min="6" max="6" width="19" customWidth="1"/>
  </cols>
  <sheetData>
    <row r="1" spans="1:6" x14ac:dyDescent="0.2">
      <c r="A1" s="4" t="s">
        <v>2</v>
      </c>
      <c r="B1" s="18" t="s">
        <v>6</v>
      </c>
      <c r="C1" s="18" t="s">
        <v>155</v>
      </c>
      <c r="D1" s="4" t="s">
        <v>0</v>
      </c>
      <c r="E1" s="4" t="s">
        <v>110</v>
      </c>
      <c r="F1" s="4" t="s">
        <v>1</v>
      </c>
    </row>
    <row r="2" spans="1:6" x14ac:dyDescent="0.2">
      <c r="A2" s="5">
        <v>0.375</v>
      </c>
      <c r="B2" s="19"/>
      <c r="C2" s="19"/>
      <c r="D2" s="6" t="s">
        <v>4</v>
      </c>
      <c r="E2" s="6"/>
      <c r="F2" s="2"/>
    </row>
    <row r="3" spans="1:6" x14ac:dyDescent="0.2">
      <c r="A3" s="3"/>
      <c r="B3" s="20"/>
      <c r="C3" s="20"/>
      <c r="D3" s="7" t="s">
        <v>7</v>
      </c>
      <c r="E3" s="7"/>
      <c r="F3" s="16"/>
    </row>
    <row r="4" spans="1:6" x14ac:dyDescent="0.2">
      <c r="A4" s="14">
        <f>A2+B2+C2</f>
        <v>0.375</v>
      </c>
      <c r="B4" s="20">
        <v>1.0416666666666666E-2</v>
      </c>
      <c r="C4" s="20">
        <v>3.472222222222222E-3</v>
      </c>
      <c r="D4" s="16" t="s">
        <v>40</v>
      </c>
      <c r="E4" s="12" t="s">
        <v>126</v>
      </c>
      <c r="F4" s="16" t="s">
        <v>96</v>
      </c>
    </row>
    <row r="5" spans="1:6" x14ac:dyDescent="0.2">
      <c r="A5" s="3">
        <f t="shared" ref="A5:A12" si="0">A4+B4+C4</f>
        <v>0.3888888888888889</v>
      </c>
      <c r="B5" s="20">
        <v>1.0416666666666666E-2</v>
      </c>
      <c r="C5" s="20">
        <v>3.472222222222222E-3</v>
      </c>
      <c r="D5" s="16" t="s">
        <v>41</v>
      </c>
      <c r="E5" s="12" t="s">
        <v>127</v>
      </c>
      <c r="F5" s="16" t="s">
        <v>96</v>
      </c>
    </row>
    <row r="6" spans="1:6" x14ac:dyDescent="0.2">
      <c r="A6" s="3">
        <f t="shared" si="0"/>
        <v>0.40277777777777779</v>
      </c>
      <c r="B6" s="20">
        <v>6.9444444444444441E-3</v>
      </c>
      <c r="C6" s="20">
        <v>3.472222222222222E-3</v>
      </c>
      <c r="D6" s="16" t="s">
        <v>37</v>
      </c>
      <c r="E6" s="12" t="s">
        <v>128</v>
      </c>
      <c r="F6" s="16" t="s">
        <v>38</v>
      </c>
    </row>
    <row r="7" spans="1:6" x14ac:dyDescent="0.2">
      <c r="A7" s="3">
        <f t="shared" si="0"/>
        <v>0.41319444444444442</v>
      </c>
      <c r="B7" s="20">
        <v>6.9444444444444441E-3</v>
      </c>
      <c r="C7" s="20">
        <v>3.472222222222222E-3</v>
      </c>
      <c r="D7" s="16" t="s">
        <v>39</v>
      </c>
      <c r="E7" s="12" t="s">
        <v>129</v>
      </c>
      <c r="F7" s="16" t="s">
        <v>108</v>
      </c>
    </row>
    <row r="8" spans="1:6" x14ac:dyDescent="0.2">
      <c r="A8" s="31">
        <f t="shared" si="0"/>
        <v>0.42361111111111105</v>
      </c>
      <c r="B8" s="33">
        <v>6.9444444444444441E-3</v>
      </c>
      <c r="C8" s="33">
        <v>3.472222222222222E-3</v>
      </c>
      <c r="D8" s="16" t="s">
        <v>102</v>
      </c>
      <c r="E8" s="12" t="s">
        <v>130</v>
      </c>
      <c r="F8" s="16" t="s">
        <v>44</v>
      </c>
    </row>
    <row r="9" spans="1:6" x14ac:dyDescent="0.2">
      <c r="A9" s="8">
        <f t="shared" si="0"/>
        <v>0.43402777777777768</v>
      </c>
      <c r="B9" s="21">
        <v>1.0416666666666666E-2</v>
      </c>
      <c r="C9" s="21"/>
      <c r="D9" s="10" t="s">
        <v>10</v>
      </c>
      <c r="E9" s="10"/>
      <c r="F9" s="10"/>
    </row>
    <row r="10" spans="1:6" x14ac:dyDescent="0.2">
      <c r="A10" s="31">
        <f t="shared" si="0"/>
        <v>0.44444444444444436</v>
      </c>
      <c r="B10" s="20">
        <v>6.9444444444444441E-3</v>
      </c>
      <c r="C10" s="20">
        <v>3.472222222222222E-3</v>
      </c>
      <c r="D10" s="16" t="s">
        <v>42</v>
      </c>
      <c r="E10" s="12" t="s">
        <v>139</v>
      </c>
      <c r="F10" s="12" t="s">
        <v>30</v>
      </c>
    </row>
    <row r="11" spans="1:6" x14ac:dyDescent="0.2">
      <c r="A11" s="3">
        <f t="shared" si="0"/>
        <v>0.45486111111111099</v>
      </c>
      <c r="B11" s="20">
        <v>6.9444444444444441E-3</v>
      </c>
      <c r="C11" s="20">
        <v>3.472222222222222E-3</v>
      </c>
      <c r="D11" s="16" t="s">
        <v>156</v>
      </c>
      <c r="E11" s="12" t="s">
        <v>138</v>
      </c>
      <c r="F11" s="16" t="s">
        <v>43</v>
      </c>
    </row>
    <row r="12" spans="1:6" x14ac:dyDescent="0.2">
      <c r="A12" s="31">
        <f t="shared" si="0"/>
        <v>0.46527777777777762</v>
      </c>
      <c r="B12" s="33">
        <v>1.0416666666666666E-2</v>
      </c>
      <c r="C12" s="33"/>
      <c r="D12" s="12" t="s">
        <v>72</v>
      </c>
      <c r="E12" s="12"/>
      <c r="F12" s="12" t="s">
        <v>3</v>
      </c>
    </row>
    <row r="13" spans="1:6" x14ac:dyDescent="0.2">
      <c r="A13" s="3"/>
      <c r="B13" s="20"/>
      <c r="C13" s="20"/>
      <c r="D13" s="7" t="s">
        <v>5</v>
      </c>
      <c r="E13" s="7"/>
      <c r="F13" s="16"/>
    </row>
    <row r="14" spans="1:6" x14ac:dyDescent="0.2">
      <c r="A14" s="14">
        <f>A12+B12+C12</f>
        <v>0.47569444444444431</v>
      </c>
      <c r="B14" s="34">
        <v>6.9444444444444441E-3</v>
      </c>
      <c r="C14" s="34">
        <v>3.472222222222222E-3</v>
      </c>
      <c r="D14" s="12" t="s">
        <v>27</v>
      </c>
      <c r="E14" s="12" t="s">
        <v>132</v>
      </c>
      <c r="F14" s="12" t="s">
        <v>29</v>
      </c>
    </row>
    <row r="15" spans="1:6" x14ac:dyDescent="0.2">
      <c r="A15" s="31">
        <f t="shared" ref="A15:A17" si="1">A14+B14+C14</f>
        <v>0.48611111111111094</v>
      </c>
      <c r="B15" s="34">
        <v>6.9444444444444441E-3</v>
      </c>
      <c r="C15" s="34">
        <v>3.472222222222222E-3</v>
      </c>
      <c r="D15" s="12" t="s">
        <v>28</v>
      </c>
      <c r="E15" s="12" t="s">
        <v>133</v>
      </c>
      <c r="F15" s="12" t="s">
        <v>29</v>
      </c>
    </row>
    <row r="16" spans="1:6" x14ac:dyDescent="0.2">
      <c r="A16" s="31">
        <f t="shared" si="1"/>
        <v>0.49652777777777757</v>
      </c>
      <c r="B16" s="33">
        <v>6.9444444444444441E-3</v>
      </c>
      <c r="C16" s="33">
        <v>3.472222222222222E-3</v>
      </c>
      <c r="D16" s="16" t="s">
        <v>45</v>
      </c>
      <c r="E16" s="12" t="s">
        <v>134</v>
      </c>
      <c r="F16" s="16" t="s">
        <v>46</v>
      </c>
    </row>
    <row r="17" spans="1:6" x14ac:dyDescent="0.2">
      <c r="A17" s="31">
        <f t="shared" si="1"/>
        <v>0.5069444444444442</v>
      </c>
      <c r="B17" s="33">
        <v>6.9444444444444441E-3</v>
      </c>
      <c r="C17" s="33">
        <v>3.472222222222222E-3</v>
      </c>
      <c r="D17" t="s">
        <v>47</v>
      </c>
      <c r="E17" s="12" t="s">
        <v>135</v>
      </c>
      <c r="F17" s="12" t="s">
        <v>30</v>
      </c>
    </row>
    <row r="18" spans="1:6" x14ac:dyDescent="0.2">
      <c r="A18" s="8">
        <f t="shared" ref="A18:A21" si="2">A17+B17+C17</f>
        <v>0.51736111111111083</v>
      </c>
      <c r="B18" s="21">
        <v>5.2083333333333336E-2</v>
      </c>
      <c r="C18" s="21"/>
      <c r="D18" s="9" t="s">
        <v>78</v>
      </c>
      <c r="E18" s="9"/>
      <c r="F18" s="10"/>
    </row>
    <row r="19" spans="1:6" x14ac:dyDescent="0.2">
      <c r="A19" s="31">
        <f t="shared" si="2"/>
        <v>0.5694444444444442</v>
      </c>
      <c r="B19" s="33">
        <v>1.0416666666666666E-2</v>
      </c>
      <c r="C19" s="33">
        <v>3.472222222222222E-3</v>
      </c>
      <c r="D19" s="16" t="s">
        <v>165</v>
      </c>
      <c r="E19" s="12" t="s">
        <v>136</v>
      </c>
      <c r="F19" s="16" t="s">
        <v>70</v>
      </c>
    </row>
    <row r="20" spans="1:6" x14ac:dyDescent="0.2">
      <c r="A20" s="31">
        <f t="shared" si="2"/>
        <v>0.58333333333333304</v>
      </c>
      <c r="B20" s="33">
        <v>6.9444444444444441E-3</v>
      </c>
      <c r="C20" s="33">
        <v>3.472222222222222E-3</v>
      </c>
      <c r="D20" s="16" t="s">
        <v>164</v>
      </c>
      <c r="E20" s="12" t="s">
        <v>136</v>
      </c>
      <c r="F20" s="16" t="s">
        <v>163</v>
      </c>
    </row>
    <row r="21" spans="1:6" x14ac:dyDescent="0.2">
      <c r="A21" s="31">
        <f t="shared" si="2"/>
        <v>0.59374999999999967</v>
      </c>
      <c r="B21" s="33">
        <v>6.9444444444444441E-3</v>
      </c>
      <c r="C21" s="33">
        <v>3.472222222222222E-3</v>
      </c>
      <c r="D21" t="s">
        <v>48</v>
      </c>
      <c r="E21" s="12" t="s">
        <v>137</v>
      </c>
      <c r="F21" s="12" t="s">
        <v>49</v>
      </c>
    </row>
    <row r="22" spans="1:6" x14ac:dyDescent="0.2">
      <c r="A22" s="31">
        <f t="shared" ref="A22:A24" si="3">A21+B21+C21</f>
        <v>0.6041666666666663</v>
      </c>
      <c r="B22" s="33">
        <v>6.9444444444444441E-3</v>
      </c>
      <c r="C22" s="33">
        <v>3.472222222222222E-3</v>
      </c>
      <c r="D22" s="15" t="s">
        <v>50</v>
      </c>
      <c r="E22" s="12" t="s">
        <v>131</v>
      </c>
      <c r="F22" s="16" t="s">
        <v>44</v>
      </c>
    </row>
    <row r="23" spans="1:6" x14ac:dyDescent="0.2">
      <c r="A23" s="31">
        <f t="shared" si="3"/>
        <v>0.61458333333333293</v>
      </c>
      <c r="B23" s="33">
        <v>1.0416666666666666E-2</v>
      </c>
      <c r="C23" s="33"/>
      <c r="D23" s="12" t="s">
        <v>72</v>
      </c>
      <c r="E23" s="12"/>
      <c r="F23" s="12" t="s">
        <v>3</v>
      </c>
    </row>
    <row r="24" spans="1:6" x14ac:dyDescent="0.2">
      <c r="A24" s="31">
        <f t="shared" si="3"/>
        <v>0.62499999999999956</v>
      </c>
      <c r="B24" s="33">
        <v>2.0833333333333332E-2</v>
      </c>
      <c r="C24" s="33"/>
      <c r="D24" s="26" t="s">
        <v>51</v>
      </c>
      <c r="E24" s="26"/>
      <c r="F24" s="16" t="s">
        <v>3</v>
      </c>
    </row>
    <row r="25" spans="1:6" x14ac:dyDescent="0.2">
      <c r="A25" s="25">
        <f>A24+B24+C24</f>
        <v>0.64583333333333293</v>
      </c>
      <c r="B25" s="19"/>
      <c r="C25" s="19"/>
      <c r="D25" s="6" t="s">
        <v>8</v>
      </c>
      <c r="E25" s="6"/>
      <c r="F25" s="6"/>
    </row>
  </sheetData>
  <protectedRanges>
    <protectedRange password="CBEB" sqref="D4 D6" name="Deliverables area_5"/>
    <protectedRange password="CBEB" sqref="D24:E24 D13:E13 D10:D11" name="Deliverables area_6"/>
    <protectedRange password="CBEB" sqref="F24 F11 F16 F19:F20 F13" name="Deliverables area_7"/>
    <protectedRange password="CBEB" sqref="D19:D20" name="Deliverables area_4"/>
    <protectedRange password="CBEB" sqref="D16" name="Deliverables area_11"/>
    <protectedRange password="CBEB" sqref="F17 F10 F21" name="Deliverables area_11_1"/>
    <protectedRange password="CBEB" sqref="D14:D15" name="Deliverables area_10"/>
    <protectedRange password="CBEB" sqref="F14" name="Deliverables area_11_2"/>
    <protectedRange password="CBEB" sqref="E4:E8 E10:E11 E14:E17 E19:E22" name="Deliverables area_10_1"/>
  </protectedRange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11 Feb 2020</vt:lpstr>
      <vt:lpstr>12 Feb 2020</vt:lpstr>
      <vt:lpstr>13 Feb 2020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 Louis 169512</dc:creator>
  <cp:lastModifiedBy>giulia bartolomei</cp:lastModifiedBy>
  <cp:lastPrinted>2020-01-15T18:07:53Z</cp:lastPrinted>
  <dcterms:created xsi:type="dcterms:W3CDTF">2015-11-23T08:35:11Z</dcterms:created>
  <dcterms:modified xsi:type="dcterms:W3CDTF">2020-02-10T07:52:53Z</dcterms:modified>
</cp:coreProperties>
</file>