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ulia/Dropbox/ENEA/Convegni2025/WPMG_EUROFUSIONFINAL/Agenda/"/>
    </mc:Choice>
  </mc:AlternateContent>
  <xr:revisionPtr revIDLastSave="0" documentId="8_{608AA920-FE9D-CC40-8877-806336D7D799}" xr6:coauthVersionLast="47" xr6:coauthVersionMax="47" xr10:uidLastSave="{00000000-0000-0000-0000-000000000000}"/>
  <bookViews>
    <workbookView xWindow="0" yWindow="760" windowWidth="21940" windowHeight="13640" xr2:uid="{00000000-000D-0000-FFFF-FFFF00000000}"/>
  </bookViews>
  <sheets>
    <sheet name="4 Feb 2025" sheetId="4" r:id="rId1"/>
    <sheet name="5 Feb 2025" sheetId="5" r:id="rId2"/>
    <sheet name="6 Feb 2025" sheetId="1" r:id="rId3"/>
  </sheets>
  <definedNames>
    <definedName name="OLE_LINK2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5" l="1"/>
  <c r="A20" i="1"/>
  <c r="A18" i="1"/>
  <c r="A17" i="1"/>
  <c r="A6" i="4" l="1"/>
  <c r="A5" i="4"/>
  <c r="A5" i="1" l="1"/>
  <c r="A6" i="1" s="1"/>
  <c r="A7" i="1" s="1"/>
  <c r="A5" i="5" l="1"/>
  <c r="A6" i="5" s="1"/>
  <c r="A7" i="5" s="1"/>
  <c r="A8" i="5" s="1"/>
  <c r="A7" i="4"/>
  <c r="A8" i="1"/>
  <c r="A9" i="1" s="1"/>
  <c r="A10" i="1" s="1"/>
  <c r="A9" i="5" l="1"/>
  <c r="A9" i="4"/>
  <c r="A10" i="4" s="1"/>
  <c r="A11" i="1"/>
  <c r="A12" i="1" s="1"/>
  <c r="A10" i="5" l="1"/>
  <c r="A11" i="5" s="1"/>
  <c r="A13" i="1"/>
  <c r="A14" i="1" s="1"/>
  <c r="A11" i="4"/>
  <c r="A12" i="4" s="1"/>
  <c r="A13" i="4" s="1"/>
  <c r="A14" i="4" s="1"/>
  <c r="A15" i="4" s="1"/>
  <c r="A16" i="4" s="1"/>
  <c r="A17" i="4" s="1"/>
  <c r="A12" i="5" l="1"/>
  <c r="A14" i="5" s="1"/>
  <c r="A15" i="5" s="1"/>
  <c r="A15" i="1"/>
  <c r="A16" i="1" s="1"/>
  <c r="A18" i="4"/>
  <c r="A19" i="4" s="1"/>
  <c r="A20" i="4" s="1"/>
  <c r="A21" i="4" s="1"/>
  <c r="A22" i="4" s="1"/>
  <c r="A23" i="4" s="1"/>
  <c r="A21" i="1" l="1"/>
  <c r="A22" i="1" s="1"/>
  <c r="A23" i="1" s="1"/>
  <c r="A24" i="1" s="1"/>
  <c r="A25" i="1" s="1"/>
  <c r="A24" i="4"/>
  <c r="A25" i="4" s="1"/>
  <c r="A26" i="4" s="1"/>
  <c r="A27" i="4" s="1"/>
  <c r="A28" i="4" s="1"/>
  <c r="A29" i="4" s="1"/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1"/>
  <c r="A26" i="1"/>
  <c r="A27" i="5" l="1"/>
</calcChain>
</file>

<file path=xl/sharedStrings.xml><?xml version="1.0" encoding="utf-8"?>
<sst xmlns="http://schemas.openxmlformats.org/spreadsheetml/2006/main" count="218" uniqueCount="177">
  <si>
    <t>Presentation</t>
  </si>
  <si>
    <t>Presenter</t>
  </si>
  <si>
    <t xml:space="preserve">Time </t>
  </si>
  <si>
    <t>START</t>
  </si>
  <si>
    <t>Duration</t>
  </si>
  <si>
    <t>Conclusion</t>
  </si>
  <si>
    <t>Lunch</t>
  </si>
  <si>
    <t>Coffee Break</t>
  </si>
  <si>
    <t xml:space="preserve">Introduction to Prospective R&amp;D </t>
  </si>
  <si>
    <t>General</t>
  </si>
  <si>
    <t xml:space="preserve">Lunch </t>
  </si>
  <si>
    <t>Disc.</t>
  </si>
  <si>
    <t>Deliverable</t>
  </si>
  <si>
    <t>Arend Nijhuis(DIFFER)</t>
  </si>
  <si>
    <t>Kamil Sedlak(EPFL)</t>
  </si>
  <si>
    <t>Francois Bonne(CEA)</t>
  </si>
  <si>
    <t xml:space="preserve">START </t>
  </si>
  <si>
    <t>System Design</t>
  </si>
  <si>
    <t>Gianluca De Marzi(ENEA)</t>
  </si>
  <si>
    <t>Sylvie Nicollet(CEA)</t>
  </si>
  <si>
    <t>Rafal Ortwein(07-IFJ PAN)</t>
  </si>
  <si>
    <t>Nikolay Bykovskiy(EPFL)</t>
  </si>
  <si>
    <t>Updates on EU-CN collaboration</t>
  </si>
  <si>
    <t>Richard Kamendje</t>
  </si>
  <si>
    <t>Andrea Masi(ENEA)</t>
  </si>
  <si>
    <t>Ion Tiseanu(01-NILPRP)</t>
  </si>
  <si>
    <t>Corrado Groth(04-UnivTorVergata)</t>
  </si>
  <si>
    <t>Thermal and mechanical tests</t>
  </si>
  <si>
    <t xml:space="preserve"> Prospective R&amp;D</t>
  </si>
  <si>
    <t>Update on DCT</t>
  </si>
  <si>
    <t>Mattia Ortino(EPFL)</t>
  </si>
  <si>
    <t>Francesco Laviano(05-PoliTo)</t>
  </si>
  <si>
    <t>Hydraulic tests</t>
  </si>
  <si>
    <t>Nadezda Bagrets(KIT)</t>
  </si>
  <si>
    <t>Luigi Morici(ENEA)</t>
  </si>
  <si>
    <t>Monika Lewandowska(03-WPUT)</t>
  </si>
  <si>
    <t>MAG-S.01.04-T016-D001</t>
  </si>
  <si>
    <t>EU-CN: Electromagnetic-Mechanical Modelling of CS ReBCO CORC-CICC</t>
  </si>
  <si>
    <t>MAG-S.01.06-T009-D002</t>
  </si>
  <si>
    <t>EU-CN: Model and analysis of quench experiments in SULTAN</t>
  </si>
  <si>
    <t>Andrea Zappatore(05-PoliTo)</t>
  </si>
  <si>
    <t>MAG-S.01.06-T011-D001</t>
  </si>
  <si>
    <t>EU-CN:Lumped parameter circuit model for hysteresis losses in HTS tapes and twisted tape stacks</t>
  </si>
  <si>
    <t>MAG-S.01.06-T011-D002</t>
  </si>
  <si>
    <t>EU-CN:Inter-stack coupling losses in TSTC and sector-shaped HTS cables</t>
  </si>
  <si>
    <t>MAG-T.01.01-T018-D007</t>
  </si>
  <si>
    <t>EU-CN: ASTRA sample with improved soldering</t>
  </si>
  <si>
    <t>MAG-T.01.01-T030-D001</t>
  </si>
  <si>
    <t>EU-CN: REBCO tape mechanical loading tests and Ic</t>
  </si>
  <si>
    <t>MAG-T.01.01-T033-D001</t>
  </si>
  <si>
    <t>PRD-3.HTS.01-T017-D001</t>
  </si>
  <si>
    <t>Neutron irradiation of HTS conductors</t>
  </si>
  <si>
    <t>PRD-3.HTS.01-T018-D001</t>
  </si>
  <si>
    <t>Estimation of cable performance at 10 K, 16 T</t>
  </si>
  <si>
    <t>PRD-3.HTS.01-T019-D001</t>
  </si>
  <si>
    <t>Report on effects of temperature, ambient gas and neutron radiation on HTS samples properties</t>
  </si>
  <si>
    <t>PRD-3.HTS.01-T020-D001</t>
  </si>
  <si>
    <t>Impact of neutron and secondary radiation on HTS determined by Monte Carlo simulations</t>
  </si>
  <si>
    <t>PRD-3.HTS.01-T020-D002</t>
  </si>
  <si>
    <t>Experimental assessment of HTS transport capability during gamma ray irradiation</t>
  </si>
  <si>
    <t>Valentina Pinto(ENEA)</t>
  </si>
  <si>
    <t>Lorenzo Giannini</t>
  </si>
  <si>
    <t>MAG-S.01.01-T020-D001</t>
  </si>
  <si>
    <t>MAG-S.01.01-T021-D001</t>
  </si>
  <si>
    <t>Deliverable on 2024 CEA electromagnetic calculations – Magnetic field calculations on hybrid HTS/LTS CS design and possibly TF WP#4 (new baseline).</t>
  </si>
  <si>
    <t>Quentin Le Coz(CEA)</t>
  </si>
  <si>
    <t>MAG-S.01.01-T022-D001</t>
  </si>
  <si>
    <t>Assessment of modelling needs and numerical tools for the shift to HTS magnets</t>
  </si>
  <si>
    <t>MAG-S.01.01-T022-D002</t>
  </si>
  <si>
    <t>Multi-physics simulations of CORC® cables with different layouts</t>
  </si>
  <si>
    <t>Sofia Viarengo(ENEA)</t>
  </si>
  <si>
    <t>MAG-S.01.01-T023-D003</t>
  </si>
  <si>
    <t>Continuation of the non-insulated coil</t>
  </si>
  <si>
    <t>MAG-S.01.03-T020-D002</t>
  </si>
  <si>
    <t>Multiphysics analysis of quench transients in support of the design of HTS and partial- or non-insulated coils</t>
  </si>
  <si>
    <t>MAG-S.01.03-T025-D001</t>
  </si>
  <si>
    <t>Thermal – hydraulic analysis of the DEMO winding packs (2024)</t>
  </si>
  <si>
    <t>MAG-S.01.03-T026-D001</t>
  </si>
  <si>
    <t>Setting-up a cryogenic apparatus for electromagnetic characterization of superconductors during neutron irradiation</t>
  </si>
  <si>
    <t>MAG-S.01.03-T026-D002</t>
  </si>
  <si>
    <t>Optimization of FNG parameters and evaluation of possible improvements for increasing the neutron flux for temperature controlled irradiation experiments</t>
  </si>
  <si>
    <t>MAG-S.01.03-T023-D001/02</t>
  </si>
  <si>
    <t>Deliverable on CEA LTS CS Thermohydraulic Analyses with FAOW-STREAM during plasma scenario/ Coordination of Thermal-Hydraulic Analysis and Cryogenics 2024</t>
  </si>
  <si>
    <t>MAG-S.02.01-T004-D002</t>
  </si>
  <si>
    <t>CS margin exploration with supercritical helium loop with thermal buffer</t>
  </si>
  <si>
    <t>MAG-S.02.02-T006-D001</t>
  </si>
  <si>
    <t>Further development on quench detection with optical fibers</t>
  </si>
  <si>
    <t>Daniela Boso(01-RFX)</t>
  </si>
  <si>
    <t>MAG-S.01.04-T015-D002</t>
  </si>
  <si>
    <t>Feeders static scheme and related supporting mechanical analyses</t>
  </si>
  <si>
    <t>MAG-S.01.04-T014-D003/04</t>
  </si>
  <si>
    <t>Coordination of the mechanical analysis groups in WPMAG/Preliminary engineering design of the main structures of the magnet system</t>
  </si>
  <si>
    <t>MAG-S.01.04-T017-D001/02</t>
  </si>
  <si>
    <t>Jack Greenwood(EPFL)</t>
  </si>
  <si>
    <t>MAG-S.01.04-T019-D002</t>
  </si>
  <si>
    <t>Thermo-mechanical analyses of residual stresses due to welding in a conductor jacket</t>
  </si>
  <si>
    <t>EU-CN Collaboration</t>
  </si>
  <si>
    <t>EU-CN: X-ray microtomography analysis of short-length of HTS conductor</t>
  </si>
  <si>
    <t>Gaetano Bongiovì</t>
  </si>
  <si>
    <t>MAG-T.01.01-T018-D006</t>
  </si>
  <si>
    <t>RW5 test of AC loss in 90° rotated sample</t>
  </si>
  <si>
    <t>MAG-T.01.01-T018-D012</t>
  </si>
  <si>
    <t>Small superconducting switch made of MgB2</t>
  </si>
  <si>
    <t>MAG-T.01.01-T029-D001</t>
  </si>
  <si>
    <t>CORC-CICCs Ic and Rc under 77K cyclic loading in Twente Press</t>
  </si>
  <si>
    <t>MAG-T.01.01-T032-D001</t>
  </si>
  <si>
    <t>X-ray Tomography Analysis of Short-Length HTS DEMO Conductors with CORC Technology</t>
  </si>
  <si>
    <t>Clément Nguyen Thanh Dao(CEA)</t>
  </si>
  <si>
    <t>MAG-T.01.01-T036-D001/02</t>
  </si>
  <si>
    <t>WP4 SULTAN sample/Sub-scale HTS prototype</t>
  </si>
  <si>
    <t>MAG-T.01.01-T037-D001</t>
  </si>
  <si>
    <t>MAG-T.01.01-T038-D001</t>
  </si>
  <si>
    <t>Manufacture, Assembly and SULTAN test  of the EDIPO II subscale coil</t>
  </si>
  <si>
    <t>MAG-T.04.01-T002-D001/02</t>
  </si>
  <si>
    <t>MAG-T.01.01-T039-D001/02</t>
  </si>
  <si>
    <t>Materials procurement for the experimental setup and Critical current measurements</t>
  </si>
  <si>
    <t>Milos Jirsa(IPP.CR)</t>
  </si>
  <si>
    <t xml:space="preserve">Marco De Bastiani </t>
  </si>
  <si>
    <t>MAG-S.01.01-T023-D001-002</t>
  </si>
  <si>
    <t>SPC magnet design &amp; electromagnetic analyses in 2024</t>
  </si>
  <si>
    <t>Davide Uglietti</t>
  </si>
  <si>
    <t>MAG-S.01.02-T005-D001,  MAG-T.04.01-T001, MAG-S.01.02-T003, MAG-T.01.01-T018 - D002, MAG-T.01.01-T018-D009/10/11, MAG-T.04.03-T001-D002</t>
  </si>
  <si>
    <t>Cabling and procurement activities</t>
  </si>
  <si>
    <t>Achille Angrisani Armenio(ENEA)</t>
  </si>
  <si>
    <t xml:space="preserve">Update on WPMAG </t>
  </si>
  <si>
    <t>MAG-T.01.01-T040-D001/02/03</t>
  </si>
  <si>
    <t>EU-CN: Materials procurement and Manufacturing of HTS samples_2024 and Preliminary test in LN2_2024</t>
  </si>
  <si>
    <t>Antonio Macchiagodena (UniBO)</t>
  </si>
  <si>
    <t>Marco Breschi (UniBO)</t>
  </si>
  <si>
    <t>Tuesday 4th February 2025</t>
  </si>
  <si>
    <t>Welcome</t>
  </si>
  <si>
    <t>Paola Batistoni</t>
  </si>
  <si>
    <t>Wednesday 5th February 2025</t>
  </si>
  <si>
    <t>Thursday 6th February 2025</t>
  </si>
  <si>
    <t>MAG-S.01.03-T024-D001</t>
  </si>
  <si>
    <t>EU-CN Analysis of AC losses and thermal – hydraulic simulations (2024)</t>
  </si>
  <si>
    <t>MAG-T.01.01-T031-D001</t>
  </si>
  <si>
    <t>EU-CN: ASIPP CORC-CICC SULTAN sample test results analysis</t>
  </si>
  <si>
    <t>MAG-S.01.03-T022-D001/D002</t>
  </si>
  <si>
    <t>Deliverable on 2024 CEA thermo-hydraulic analyses – Burn scenario and Quasi-3D TH studies on hybrid CS design</t>
  </si>
  <si>
    <t>Stefano Loreti(ENEA)</t>
  </si>
  <si>
    <t>MAG-S.02.02-T005-D002</t>
  </si>
  <si>
    <t>2024 Studies on the quench detection system</t>
  </si>
  <si>
    <t>MAG-S.02.03-T006-D001</t>
  </si>
  <si>
    <t>Distribution of the voltages for the TF coils system during transient conditions</t>
  </si>
  <si>
    <t>Giuseppe Messina(ENEA)</t>
  </si>
  <si>
    <t>MAG-S.01.04-T018-D001</t>
  </si>
  <si>
    <t>MAG-T.01.01-T035-D001</t>
  </si>
  <si>
    <t>Deliverable on 2024 CEA magnetization test activities</t>
  </si>
  <si>
    <t>MAG-T.02.02-T014-D001</t>
  </si>
  <si>
    <t>Investigation of High Voltage Insulation Samples</t>
  </si>
  <si>
    <t>Mykola Solovyov (CU)</t>
  </si>
  <si>
    <t>Xabier Sarasola(EPFL)</t>
  </si>
  <si>
    <t>Experimental measurements regarding the residual stresses in the welded jackets of the SPC design</t>
  </si>
  <si>
    <t>Jakub Tabin(07-IFJ PAN)</t>
  </si>
  <si>
    <t xml:space="preserve">Partecipa alla riunione ora </t>
  </si>
  <si>
    <r>
      <t xml:space="preserve">ID riunione: </t>
    </r>
    <r>
      <rPr>
        <sz val="10.5"/>
        <color rgb="FF242424"/>
        <rFont val="Segoe UI"/>
        <family val="2"/>
      </rPr>
      <t>350 551 598 656</t>
    </r>
    <r>
      <rPr>
        <sz val="12"/>
        <color rgb="FF242424"/>
        <rFont val="Segoe UI"/>
        <family val="2"/>
      </rPr>
      <t xml:space="preserve"> </t>
    </r>
  </si>
  <si>
    <r>
      <t xml:space="preserve">Passcode: </t>
    </r>
    <r>
      <rPr>
        <sz val="10.5"/>
        <color rgb="FF242424"/>
        <rFont val="Segoe UI"/>
        <family val="2"/>
      </rPr>
      <t>ed2FZ9bC</t>
    </r>
    <r>
      <rPr>
        <sz val="12"/>
        <color rgb="FF242424"/>
        <rFont val="Segoe UI"/>
        <family val="2"/>
      </rPr>
      <t xml:space="preserve"> </t>
    </r>
  </si>
  <si>
    <t>Link on Teams</t>
  </si>
  <si>
    <t>CS Hybrid coil design</t>
  </si>
  <si>
    <t>PRD-8.MOD.01-T026-D001</t>
  </si>
  <si>
    <t>Parametrically developed analyses of the stellarator magnets</t>
  </si>
  <si>
    <t>Daniel Biek (EPFL)</t>
  </si>
  <si>
    <t>V.Corato/K. Sedlak/All</t>
  </si>
  <si>
    <t>Discussion on Technology R&amp;D tasks 2025</t>
  </si>
  <si>
    <t>Technology R&amp;D</t>
  </si>
  <si>
    <t>Discussion on Design tasks 2025</t>
  </si>
  <si>
    <t>V.Corato/All</t>
  </si>
  <si>
    <t>New baseline Design of TF and CS</t>
  </si>
  <si>
    <t>Alexandre Torre(CEA)/F. Sutcliffe</t>
  </si>
  <si>
    <t xml:space="preserve"> Valentina Corato </t>
  </si>
  <si>
    <t>Benoit Lacroix(CEA)/Q. Le Coz</t>
  </si>
  <si>
    <t>CEA TF mechanical models (3D/2D)</t>
  </si>
  <si>
    <t>S. Garitta / C. Nguyen(CEA)</t>
  </si>
  <si>
    <t>Social Dinner</t>
  </si>
  <si>
    <t>Visit to Frascati Coil Cold Test Facility (if allowed by power supply commissioning schedule)</t>
  </si>
  <si>
    <t>Alexander Bodenseher (OEAW)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</si>
</sst>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809]dd\ mmmm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5"/>
      <name val="Arial"/>
      <family val="2"/>
    </font>
    <font>
      <sz val="11"/>
      <name val="Calibri"/>
      <family val="2"/>
      <scheme val="minor"/>
    </font>
    <font>
      <b/>
      <sz val="11"/>
      <color theme="1"/>
      <name val="Aptos"/>
      <family val="2"/>
    </font>
    <font>
      <sz val="10.5"/>
      <color rgb="FF616161"/>
      <name val="Aptos"/>
      <family val="2"/>
    </font>
    <font>
      <sz val="10.5"/>
      <color rgb="FF616161"/>
      <name val="Segoe UI"/>
      <family val="2"/>
    </font>
    <font>
      <sz val="12"/>
      <color rgb="FF242424"/>
      <name val="Segoe UI"/>
      <family val="2"/>
    </font>
    <font>
      <sz val="10.5"/>
      <color rgb="FF24242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4" borderId="0" xfId="0" applyFont="1" applyFill="1" applyAlignment="1">
      <alignment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2" fillId="0" borderId="0" xfId="0" applyNumberFormat="1" applyFont="1" applyAlignment="1">
      <alignment horizontal="center"/>
    </xf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4" fillId="0" borderId="0" xfId="0" applyFont="1"/>
    <xf numFmtId="164" fontId="2" fillId="2" borderId="0" xfId="0" applyNumberFormat="1" applyFont="1" applyFill="1"/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2" applyAlignment="1">
      <alignment vertical="center"/>
    </xf>
    <xf numFmtId="0" fontId="13" fillId="0" borderId="0" xfId="0" applyFont="1" applyAlignment="1">
      <alignment vertical="center"/>
    </xf>
    <xf numFmtId="9" fontId="2" fillId="0" borderId="0" xfId="0" applyNumberFormat="1" applyFont="1"/>
    <xf numFmtId="9" fontId="0" fillId="0" borderId="0" xfId="0" applyNumberFormat="1"/>
    <xf numFmtId="20" fontId="2" fillId="5" borderId="0" xfId="0" applyNumberFormat="1" applyFont="1" applyFill="1"/>
    <xf numFmtId="0" fontId="2" fillId="5" borderId="0" xfId="0" applyFont="1" applyFill="1"/>
    <xf numFmtId="0" fontId="11" fillId="5" borderId="0" xfId="0" applyFont="1" applyFill="1" applyAlignment="1">
      <alignment vertical="center"/>
    </xf>
    <xf numFmtId="0" fontId="0" fillId="5" borderId="0" xfId="0" applyFill="1"/>
    <xf numFmtId="20" fontId="0" fillId="5" borderId="0" xfId="0" applyNumberFormat="1" applyFill="1"/>
    <xf numFmtId="164" fontId="4" fillId="0" borderId="0" xfId="0" applyNumberFormat="1" applyFont="1" applyAlignment="1">
      <alignment horizontal="center"/>
    </xf>
    <xf numFmtId="164" fontId="4" fillId="4" borderId="0" xfId="0" applyNumberFormat="1" applyFont="1" applyFill="1"/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</cellXfs>
  <cellStyles count="3">
    <cellStyle name="Collegamento ipertestuale" xfId="2" builtinId="8"/>
    <cellStyle name="Hyperlink" xfId="1" xr:uid="{00000000-0005-0000-0000-000000000000}"/>
    <cellStyle name="Normale" xfId="0" builtinId="0"/>
  </cellStyles>
  <dxfs count="0"/>
  <tableStyles count="0" defaultTableStyle="TableStyleMedium2" defaultPivotStyle="PivotStyleLight16"/>
  <colors>
    <mruColors>
      <color rgb="FFFFCF9F"/>
      <color rgb="FF99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microsoft.com/l/meetup-join/19%3ameeting_NmEyMWE1OTItY2QwMy00ZDhmLTgyYzQtZWRhNTRiMTllNzE1%40thread.v2/0?context=%7b%22Tid%22%3a%22f01418a6-08bc-47fd-b440-6cd70183d133%22%2c%22Oid%22%3a%22e9602478-b619-45cf-b6d6-1c32c33c0693%22%7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ams.microsoft.com/l/meetup-join/19%3ameeting_NmEyMWE1OTItY2QwMy00ZDhmLTgyYzQtZWRhNTRiMTllNzE1%40thread.v2/0?context=%7b%22Tid%22%3a%22f01418a6-08bc-47fd-b440-6cd70183d133%22%2c%22Oid%22%3a%22e9602478-b619-45cf-b6d6-1c32c33c0693%22%7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eams.microsoft.com/l/meetup-join/19%3ameeting_NmEyMWE1OTItY2QwMy00ZDhmLTgyYzQtZWRhNTRiMTllNzE1%40thread.v2/0?context=%7b%22Tid%22%3a%22f01418a6-08bc-47fd-b440-6cd70183d133%22%2c%22Oid%22%3a%22e9602478-b619-45cf-b6d6-1c32c33c0693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workbookViewId="0">
      <selection activeCell="B9" sqref="B9"/>
    </sheetView>
  </sheetViews>
  <sheetFormatPr baseColWidth="10" defaultColWidth="11.5" defaultRowHeight="15" x14ac:dyDescent="0.2"/>
  <cols>
    <col min="1" max="1" width="6.1640625" style="2" bestFit="1" customWidth="1"/>
    <col min="2" max="2" width="8.5" style="15" customWidth="1"/>
    <col min="3" max="3" width="5.5" style="15" customWidth="1"/>
    <col min="4" max="4" width="26.6640625" style="28" customWidth="1"/>
    <col min="5" max="5" width="86" style="28" customWidth="1"/>
    <col min="6" max="6" width="29.5" style="2" customWidth="1"/>
    <col min="7" max="7" width="45.5" customWidth="1"/>
  </cols>
  <sheetData>
    <row r="1" spans="1:8" x14ac:dyDescent="0.2">
      <c r="E1" s="22" t="s">
        <v>129</v>
      </c>
      <c r="G1" s="2"/>
    </row>
    <row r="2" spans="1:8" x14ac:dyDescent="0.2">
      <c r="A2" s="4" t="s">
        <v>2</v>
      </c>
      <c r="B2" s="7" t="s">
        <v>4</v>
      </c>
      <c r="C2" s="7" t="s">
        <v>11</v>
      </c>
      <c r="D2" s="23" t="s">
        <v>12</v>
      </c>
      <c r="E2" s="23" t="s">
        <v>0</v>
      </c>
      <c r="F2" s="4" t="s">
        <v>1</v>
      </c>
      <c r="G2" s="4"/>
      <c r="H2" s="4"/>
    </row>
    <row r="3" spans="1:8" x14ac:dyDescent="0.2">
      <c r="A3" s="16">
        <v>0.38541666666666669</v>
      </c>
      <c r="B3" s="17"/>
      <c r="C3" s="17"/>
      <c r="D3" s="24"/>
      <c r="E3" s="24" t="s">
        <v>3</v>
      </c>
      <c r="G3" s="2"/>
      <c r="H3" s="1"/>
    </row>
    <row r="4" spans="1:8" x14ac:dyDescent="0.2">
      <c r="A4" s="3"/>
      <c r="B4" s="11"/>
      <c r="C4" s="11"/>
      <c r="D4" s="25"/>
      <c r="E4" s="25" t="s">
        <v>9</v>
      </c>
      <c r="G4" s="4"/>
      <c r="H4" s="1"/>
    </row>
    <row r="5" spans="1:8" x14ac:dyDescent="0.2">
      <c r="A5" s="3">
        <f>A3</f>
        <v>0.38541666666666669</v>
      </c>
      <c r="B5" s="11">
        <v>6.9444444444444441E-3</v>
      </c>
      <c r="C5" s="11">
        <v>3.472222222222222E-3</v>
      </c>
      <c r="E5" s="28" t="s">
        <v>130</v>
      </c>
      <c r="F5" t="s">
        <v>131</v>
      </c>
      <c r="G5" s="4"/>
      <c r="H5" s="1"/>
    </row>
    <row r="6" spans="1:8" ht="16" x14ac:dyDescent="0.2">
      <c r="A6" s="3">
        <f>A5+B5+C5</f>
        <v>0.39583333333333331</v>
      </c>
      <c r="B6" s="11">
        <v>1.0416666666666666E-2</v>
      </c>
      <c r="C6" s="11">
        <v>1.0416666666666666E-2</v>
      </c>
      <c r="E6" s="26" t="s">
        <v>124</v>
      </c>
      <c r="F6" t="s">
        <v>170</v>
      </c>
      <c r="G6" s="4"/>
      <c r="H6" s="1"/>
    </row>
    <row r="7" spans="1:8" ht="16" x14ac:dyDescent="0.2">
      <c r="A7" s="3">
        <f>A6+B6+C6</f>
        <v>0.41666666666666669</v>
      </c>
      <c r="B7" s="11">
        <v>1.0416666666666666E-2</v>
      </c>
      <c r="C7" s="11">
        <v>1.0416666666666666E-2</v>
      </c>
      <c r="D7" s="26"/>
      <c r="E7" s="26" t="s">
        <v>29</v>
      </c>
      <c r="F7" t="s">
        <v>61</v>
      </c>
      <c r="G7" s="4"/>
      <c r="H7" s="1"/>
    </row>
    <row r="8" spans="1:8" x14ac:dyDescent="0.2">
      <c r="A8" s="3"/>
      <c r="D8" s="25"/>
      <c r="E8" s="25" t="s">
        <v>17</v>
      </c>
      <c r="G8" s="2"/>
      <c r="H8" s="1"/>
    </row>
    <row r="9" spans="1:8" ht="16" x14ac:dyDescent="0.2">
      <c r="A9" s="3">
        <f>A7+B7+C7</f>
        <v>0.43750000000000006</v>
      </c>
      <c r="B9" s="42">
        <v>1.3888888888888888E-2</v>
      </c>
      <c r="C9" s="11">
        <v>3.472222222222222E-3</v>
      </c>
      <c r="D9" s="26" t="s">
        <v>62</v>
      </c>
      <c r="E9" s="26" t="s">
        <v>168</v>
      </c>
      <c r="F9" t="s">
        <v>169</v>
      </c>
      <c r="G9" s="2"/>
      <c r="H9" s="1"/>
    </row>
    <row r="10" spans="1:8" ht="32" x14ac:dyDescent="0.2">
      <c r="A10" s="3">
        <f>A9+B9+C9</f>
        <v>0.45486111111111116</v>
      </c>
      <c r="B10" s="11">
        <v>3.472222222222222E-3</v>
      </c>
      <c r="C10" s="11">
        <v>3.472222222222222E-3</v>
      </c>
      <c r="D10" s="26" t="s">
        <v>63</v>
      </c>
      <c r="E10" s="26" t="s">
        <v>64</v>
      </c>
      <c r="F10" t="s">
        <v>65</v>
      </c>
      <c r="G10" s="2"/>
    </row>
    <row r="11" spans="1:8" x14ac:dyDescent="0.2">
      <c r="A11" s="12">
        <f>A10+B10+C10</f>
        <v>0.46180555555555558</v>
      </c>
      <c r="B11" s="13">
        <v>2.0833333333333332E-2</v>
      </c>
      <c r="C11" s="13"/>
      <c r="D11" s="27"/>
      <c r="E11" s="27" t="s">
        <v>7</v>
      </c>
      <c r="F11" s="14"/>
      <c r="G11" s="2"/>
    </row>
    <row r="12" spans="1:8" ht="16" x14ac:dyDescent="0.2">
      <c r="A12" s="3">
        <f>A11+B11+C11</f>
        <v>0.4826388888888889</v>
      </c>
      <c r="B12" s="11">
        <v>6.9444444444444441E-3</v>
      </c>
      <c r="C12" s="11">
        <v>3.472222222222222E-3</v>
      </c>
      <c r="D12" s="26" t="s">
        <v>66</v>
      </c>
      <c r="E12" s="26" t="s">
        <v>67</v>
      </c>
      <c r="F12" t="s">
        <v>128</v>
      </c>
      <c r="G12" s="2"/>
    </row>
    <row r="13" spans="1:8" ht="16" x14ac:dyDescent="0.2">
      <c r="A13" s="3">
        <f>A12+B12+C12</f>
        <v>0.49305555555555552</v>
      </c>
      <c r="B13" s="11">
        <v>6.9444444444444441E-3</v>
      </c>
      <c r="C13" s="11">
        <v>3.472222222222222E-3</v>
      </c>
      <c r="D13" s="26" t="s">
        <v>68</v>
      </c>
      <c r="E13" s="26" t="s">
        <v>69</v>
      </c>
      <c r="F13" s="29" t="s">
        <v>70</v>
      </c>
      <c r="G13" s="2"/>
    </row>
    <row r="14" spans="1:8" ht="16" x14ac:dyDescent="0.2">
      <c r="A14" s="3">
        <f t="shared" ref="A14:A16" si="0">A13+B13+C13</f>
        <v>0.50347222222222221</v>
      </c>
      <c r="B14" s="11">
        <v>1.3888888888888888E-2</v>
      </c>
      <c r="C14" s="11">
        <v>3.472222222222222E-3</v>
      </c>
      <c r="D14" s="26" t="s">
        <v>118</v>
      </c>
      <c r="E14" s="26" t="s">
        <v>119</v>
      </c>
      <c r="F14" t="s">
        <v>14</v>
      </c>
      <c r="G14" s="2"/>
      <c r="H14" s="2"/>
    </row>
    <row r="15" spans="1:8" x14ac:dyDescent="0.2">
      <c r="A15" s="3">
        <f t="shared" si="0"/>
        <v>0.52083333333333326</v>
      </c>
      <c r="B15" s="11">
        <v>6.9444444444444441E-3</v>
      </c>
      <c r="C15" s="11">
        <v>3.472222222222222E-3</v>
      </c>
      <c r="D15" t="s">
        <v>71</v>
      </c>
      <c r="E15" t="s">
        <v>72</v>
      </c>
      <c r="F15" t="s">
        <v>30</v>
      </c>
      <c r="G15" s="2"/>
    </row>
    <row r="16" spans="1:8" ht="80" x14ac:dyDescent="0.2">
      <c r="A16" s="3">
        <f t="shared" si="0"/>
        <v>0.53124999999999989</v>
      </c>
      <c r="B16" s="11">
        <v>6.9444444444444441E-3</v>
      </c>
      <c r="C16" s="11">
        <v>3.472222222222222E-3</v>
      </c>
      <c r="D16" s="26" t="s">
        <v>121</v>
      </c>
      <c r="E16" s="26" t="s">
        <v>122</v>
      </c>
      <c r="F16" t="s">
        <v>152</v>
      </c>
      <c r="G16" s="2"/>
    </row>
    <row r="17" spans="1:8" x14ac:dyDescent="0.2">
      <c r="A17" s="12">
        <f>A16+B16+C16</f>
        <v>0.54166666666666652</v>
      </c>
      <c r="B17" s="13">
        <v>4.1666666666666664E-2</v>
      </c>
      <c r="C17" s="13"/>
      <c r="D17" s="27"/>
      <c r="E17" s="27" t="s">
        <v>10</v>
      </c>
      <c r="F17" s="5"/>
      <c r="G17" s="2"/>
      <c r="H17" s="2"/>
    </row>
    <row r="18" spans="1:8" ht="16" x14ac:dyDescent="0.2">
      <c r="A18" s="3">
        <f t="shared" ref="A18" si="1">A17+B17+C17</f>
        <v>0.58333333333333315</v>
      </c>
      <c r="B18" s="11">
        <v>6.9444444444444441E-3</v>
      </c>
      <c r="C18" s="11">
        <v>3.472222222222222E-3</v>
      </c>
      <c r="D18" s="26" t="s">
        <v>73</v>
      </c>
      <c r="E18" s="26" t="s">
        <v>74</v>
      </c>
      <c r="F18" s="29" t="s">
        <v>117</v>
      </c>
      <c r="G18" s="2"/>
    </row>
    <row r="19" spans="1:8" ht="32" x14ac:dyDescent="0.2">
      <c r="A19" s="3">
        <f>A18+B18+C18</f>
        <v>0.59374999999999978</v>
      </c>
      <c r="B19" s="11">
        <v>1.0416666666666666E-2</v>
      </c>
      <c r="C19" s="11">
        <v>3.472222222222222E-3</v>
      </c>
      <c r="D19" s="26" t="s">
        <v>138</v>
      </c>
      <c r="E19" s="26" t="s">
        <v>139</v>
      </c>
      <c r="F19" t="s">
        <v>171</v>
      </c>
      <c r="G19" s="2"/>
    </row>
    <row r="20" spans="1:8" ht="32" x14ac:dyDescent="0.2">
      <c r="A20" s="3">
        <f t="shared" ref="A20:A23" si="2">A19+B19+C19</f>
        <v>0.60763888888888862</v>
      </c>
      <c r="B20" s="11">
        <v>1.3888888888888888E-2</v>
      </c>
      <c r="C20" s="11">
        <v>3.472222222222222E-3</v>
      </c>
      <c r="D20" s="26" t="s">
        <v>81</v>
      </c>
      <c r="E20" s="26" t="s">
        <v>82</v>
      </c>
      <c r="F20" t="s">
        <v>19</v>
      </c>
      <c r="G20" s="2"/>
      <c r="H20" s="2"/>
    </row>
    <row r="21" spans="1:8" ht="16" x14ac:dyDescent="0.2">
      <c r="A21" s="3">
        <f t="shared" si="2"/>
        <v>0.62499999999999967</v>
      </c>
      <c r="B21" s="11">
        <v>6.9444444444444441E-3</v>
      </c>
      <c r="C21" s="11">
        <v>3.472222222222222E-3</v>
      </c>
      <c r="D21" s="26" t="s">
        <v>75</v>
      </c>
      <c r="E21" s="26" t="s">
        <v>76</v>
      </c>
      <c r="F21" t="s">
        <v>35</v>
      </c>
      <c r="G21" s="2"/>
      <c r="H21" s="2"/>
    </row>
    <row r="22" spans="1:8" ht="32" x14ac:dyDescent="0.2">
      <c r="A22" s="3">
        <f t="shared" si="2"/>
        <v>0.6354166666666663</v>
      </c>
      <c r="B22" s="11">
        <v>6.9444444444444441E-3</v>
      </c>
      <c r="C22" s="11">
        <v>3.472222222222222E-3</v>
      </c>
      <c r="D22" s="26" t="s">
        <v>77</v>
      </c>
      <c r="E22" s="26" t="s">
        <v>78</v>
      </c>
      <c r="F22" t="s">
        <v>31</v>
      </c>
      <c r="G22" s="2"/>
      <c r="H22" s="2"/>
    </row>
    <row r="23" spans="1:8" ht="32" x14ac:dyDescent="0.2">
      <c r="A23" s="3">
        <f t="shared" si="2"/>
        <v>0.64583333333333293</v>
      </c>
      <c r="B23" s="11">
        <v>6.9444444444444441E-3</v>
      </c>
      <c r="C23" s="11">
        <v>3.472222222222222E-3</v>
      </c>
      <c r="D23" s="26" t="s">
        <v>79</v>
      </c>
      <c r="E23" s="26" t="s">
        <v>80</v>
      </c>
      <c r="F23" t="s">
        <v>140</v>
      </c>
      <c r="G23" s="2"/>
      <c r="H23" s="2"/>
    </row>
    <row r="24" spans="1:8" x14ac:dyDescent="0.2">
      <c r="A24" s="12">
        <f t="shared" ref="A24:A29" si="3">A23+B23+C23</f>
        <v>0.65624999999999956</v>
      </c>
      <c r="B24" s="13">
        <v>2.0833333333333332E-2</v>
      </c>
      <c r="C24" s="13"/>
      <c r="D24" s="27"/>
      <c r="E24" s="27" t="s">
        <v>7</v>
      </c>
      <c r="F24" s="14"/>
      <c r="G24" s="2"/>
    </row>
    <row r="25" spans="1:8" ht="16" x14ac:dyDescent="0.2">
      <c r="A25" s="3">
        <f t="shared" si="3"/>
        <v>0.67708333333333293</v>
      </c>
      <c r="B25" s="11">
        <v>6.9444444444444441E-3</v>
      </c>
      <c r="C25" s="11">
        <v>3.472222222222222E-3</v>
      </c>
      <c r="D25" s="26" t="s">
        <v>83</v>
      </c>
      <c r="E25" t="s">
        <v>84</v>
      </c>
      <c r="F25" t="s">
        <v>15</v>
      </c>
      <c r="G25" s="2"/>
      <c r="H25" s="2"/>
    </row>
    <row r="26" spans="1:8" x14ac:dyDescent="0.2">
      <c r="A26" s="3">
        <f t="shared" si="3"/>
        <v>0.68749999999999956</v>
      </c>
      <c r="B26" s="11">
        <v>6.9444444444444441E-3</v>
      </c>
      <c r="C26" s="11">
        <v>3.472222222222222E-3</v>
      </c>
      <c r="D26" t="s">
        <v>141</v>
      </c>
      <c r="E26" t="s">
        <v>142</v>
      </c>
      <c r="F26" t="s">
        <v>34</v>
      </c>
      <c r="G26" s="2"/>
      <c r="H26" s="2"/>
    </row>
    <row r="27" spans="1:8" ht="16" x14ac:dyDescent="0.2">
      <c r="A27" s="3">
        <f t="shared" si="3"/>
        <v>0.69791666666666619</v>
      </c>
      <c r="B27" s="11">
        <v>6.9444444444444441E-3</v>
      </c>
      <c r="C27" s="11">
        <v>3.472222222222222E-3</v>
      </c>
      <c r="D27" s="26" t="s">
        <v>85</v>
      </c>
      <c r="E27" t="s">
        <v>86</v>
      </c>
      <c r="F27" t="s">
        <v>120</v>
      </c>
      <c r="G27" s="2"/>
      <c r="H27" s="2"/>
    </row>
    <row r="28" spans="1:8" x14ac:dyDescent="0.2">
      <c r="A28" s="3">
        <f t="shared" si="3"/>
        <v>0.70833333333333282</v>
      </c>
      <c r="B28" s="11">
        <v>6.9444444444444441E-3</v>
      </c>
      <c r="C28" s="11">
        <v>3.472222222222222E-3</v>
      </c>
      <c r="D28" t="s">
        <v>143</v>
      </c>
      <c r="E28" t="s">
        <v>144</v>
      </c>
      <c r="F28" t="s">
        <v>145</v>
      </c>
      <c r="G28" s="2"/>
      <c r="H28" s="2"/>
    </row>
    <row r="29" spans="1:8" x14ac:dyDescent="0.2">
      <c r="A29" s="21">
        <f t="shared" si="3"/>
        <v>0.71874999999999944</v>
      </c>
      <c r="B29" s="17"/>
      <c r="C29" s="17"/>
      <c r="D29" s="24"/>
      <c r="E29" s="24" t="s">
        <v>5</v>
      </c>
      <c r="F29" s="18"/>
      <c r="G29" s="2"/>
      <c r="H29" s="1"/>
    </row>
    <row r="30" spans="1:8" s="10" customFormat="1" x14ac:dyDescent="0.2">
      <c r="A30" s="2"/>
      <c r="B30" s="15"/>
      <c r="C30" s="15"/>
      <c r="D30" s="28"/>
      <c r="E30" s="28"/>
      <c r="F30" s="2"/>
      <c r="G30" s="8"/>
      <c r="H30" s="8"/>
    </row>
    <row r="32" spans="1:8" x14ac:dyDescent="0.2">
      <c r="D32" s="32" t="s">
        <v>158</v>
      </c>
      <c r="E32" s="33" t="s">
        <v>155</v>
      </c>
      <c r="G32" s="2"/>
      <c r="H32" s="2"/>
    </row>
    <row r="33" spans="1:8" ht="16" x14ac:dyDescent="0.2">
      <c r="D33" s="32"/>
      <c r="E33" s="34" t="s">
        <v>156</v>
      </c>
    </row>
    <row r="34" spans="1:8" ht="16" x14ac:dyDescent="0.2">
      <c r="A34" s="8"/>
      <c r="B34" s="8"/>
      <c r="C34" s="8"/>
      <c r="D34" s="33"/>
      <c r="E34" s="34" t="s">
        <v>157</v>
      </c>
      <c r="F34" s="8"/>
      <c r="G34" s="2"/>
      <c r="H34" s="2"/>
    </row>
    <row r="35" spans="1:8" s="10" customFormat="1" ht="16" x14ac:dyDescent="0.2">
      <c r="A35" s="2"/>
      <c r="B35" s="15"/>
      <c r="C35" s="15"/>
      <c r="D35" s="34"/>
      <c r="E35" s="28"/>
      <c r="F35" s="2"/>
      <c r="G35" s="8"/>
      <c r="H35" s="8"/>
    </row>
    <row r="36" spans="1:8" ht="16" x14ac:dyDescent="0.2">
      <c r="D36" s="34"/>
    </row>
    <row r="41" spans="1:8" x14ac:dyDescent="0.2">
      <c r="H41" s="1"/>
    </row>
    <row r="42" spans="1:8" x14ac:dyDescent="0.2">
      <c r="H42" s="1"/>
    </row>
  </sheetData>
  <protectedRanges>
    <protectedRange password="CBEB" sqref="D19 D18:E18" name="Deliverables area"/>
    <protectedRange password="CBEB" sqref="F18" name="Deliverables area_1"/>
    <protectedRange password="CBEB" sqref="E19" name="Deliverables area_3"/>
    <protectedRange password="CBEB" sqref="D14:E14 D9:E10 D12:E12" name="Deliverables area_10_1"/>
    <protectedRange password="CBEB" sqref="F9:F10 F12" name="Deliverables area_11_1"/>
    <protectedRange password="CBEB" sqref="E22:E23" name="Deliverables area_6"/>
    <protectedRange password="CBEB" sqref="F23" name="Deliverables area_7_1"/>
    <protectedRange password="CBEB" sqref="F22" name="Deliverables area_11_1_1"/>
    <protectedRange password="CBEB" sqref="D22:D23" name="Deliverables area_10_1_3"/>
    <protectedRange password="CBEB" sqref="D21" name="Deliverables area_10_1_1_1"/>
    <protectedRange password="CBEB" sqref="E26:E28" name="Deliverables area_10"/>
    <protectedRange password="CBEB" sqref="F26:F28" name="Deliverables area_11_2"/>
    <protectedRange password="CBEB" sqref="D26:D28" name="Deliverables area_10_1_4"/>
  </protectedRanges>
  <hyperlinks>
    <hyperlink ref="E32" r:id="rId1" tooltip="Meeting join link" display="https://teams.microsoft.com/l/meetup-join/19%3ameeting_NmEyMWE1OTItY2QwMy00ZDhmLTgyYzQtZWRhNTRiMTllNzE1%40thread.v2/0?context=%7b%22Tid%22%3a%22f01418a6-08bc-47fd-b440-6cd70183d133%22%2c%22Oid%22%3a%22e9602478-b619-45cf-b6d6-1c32c33c0693%22%7d" xr:uid="{F47B10C1-7189-415B-AD49-F8CF87682E71}"/>
  </hyperlinks>
  <pageMargins left="0.7" right="0.7" top="0.75" bottom="0.75" header="0.3" footer="0.3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>
      <selection activeCell="A17" sqref="A17:XFD17"/>
    </sheetView>
  </sheetViews>
  <sheetFormatPr baseColWidth="10" defaultColWidth="8.83203125" defaultRowHeight="15" x14ac:dyDescent="0.2"/>
  <cols>
    <col min="1" max="1" width="6.1640625" bestFit="1" customWidth="1"/>
    <col min="2" max="2" width="8.33203125" customWidth="1"/>
    <col min="3" max="3" width="5.6640625" customWidth="1"/>
    <col min="4" max="4" width="26.6640625" customWidth="1"/>
    <col min="5" max="5" width="83.83203125" style="26" customWidth="1"/>
    <col min="6" max="6" width="30.6640625" customWidth="1"/>
    <col min="7" max="7" width="17.83203125" customWidth="1"/>
  </cols>
  <sheetData>
    <row r="1" spans="1:7" x14ac:dyDescent="0.2">
      <c r="A1" s="2"/>
      <c r="B1" s="2"/>
      <c r="C1" s="2"/>
      <c r="D1" s="2"/>
      <c r="E1" s="22" t="s">
        <v>132</v>
      </c>
      <c r="F1" s="2"/>
      <c r="G1" s="2"/>
    </row>
    <row r="2" spans="1:7" x14ac:dyDescent="0.2">
      <c r="A2" s="4" t="s">
        <v>2</v>
      </c>
      <c r="B2" s="7" t="s">
        <v>4</v>
      </c>
      <c r="C2" s="7" t="s">
        <v>11</v>
      </c>
      <c r="D2" s="4" t="s">
        <v>12</v>
      </c>
      <c r="E2" s="23" t="s">
        <v>0</v>
      </c>
      <c r="F2" s="4" t="s">
        <v>1</v>
      </c>
      <c r="G2" s="2"/>
    </row>
    <row r="3" spans="1:7" x14ac:dyDescent="0.2">
      <c r="A3" s="16">
        <v>0.38541666666666669</v>
      </c>
      <c r="B3" s="17"/>
      <c r="C3" s="17"/>
      <c r="D3" s="18"/>
      <c r="E3" s="24" t="s">
        <v>16</v>
      </c>
      <c r="F3" s="2"/>
      <c r="G3" s="2"/>
    </row>
    <row r="4" spans="1:7" x14ac:dyDescent="0.2">
      <c r="A4" s="3"/>
      <c r="B4" s="11"/>
      <c r="C4" s="11"/>
      <c r="D4" s="19"/>
      <c r="E4" s="25" t="s">
        <v>17</v>
      </c>
      <c r="F4" s="20"/>
      <c r="G4" s="2"/>
    </row>
    <row r="5" spans="1:7" ht="32" x14ac:dyDescent="0.2">
      <c r="A5" s="3">
        <f>A3+B3+C3</f>
        <v>0.38541666666666669</v>
      </c>
      <c r="B5" s="11">
        <v>1.3888888888888888E-2</v>
      </c>
      <c r="C5" s="11">
        <v>3.472222222222222E-3</v>
      </c>
      <c r="D5" t="s">
        <v>90</v>
      </c>
      <c r="E5" s="26" t="s">
        <v>91</v>
      </c>
      <c r="F5" t="s">
        <v>87</v>
      </c>
      <c r="G5" s="2"/>
    </row>
    <row r="6" spans="1:7" ht="16" x14ac:dyDescent="0.2">
      <c r="A6" s="3">
        <f t="shared" ref="A6:A7" si="0">A5+B5+C5</f>
        <v>0.40277777777777779</v>
      </c>
      <c r="B6" s="11">
        <v>6.9444444444444441E-3</v>
      </c>
      <c r="C6" s="11">
        <v>3.472222222222222E-3</v>
      </c>
      <c r="D6" t="s">
        <v>88</v>
      </c>
      <c r="E6" s="26" t="s">
        <v>89</v>
      </c>
      <c r="F6" t="s">
        <v>26</v>
      </c>
      <c r="G6" s="2"/>
    </row>
    <row r="7" spans="1:7" ht="16" x14ac:dyDescent="0.2">
      <c r="A7" s="3">
        <f t="shared" si="0"/>
        <v>0.41319444444444442</v>
      </c>
      <c r="B7" s="11">
        <v>1.3888888888888888E-2</v>
      </c>
      <c r="C7" s="11">
        <v>3.472222222222222E-3</v>
      </c>
      <c r="D7" t="s">
        <v>92</v>
      </c>
      <c r="E7" s="26" t="s">
        <v>172</v>
      </c>
      <c r="F7" t="s">
        <v>173</v>
      </c>
      <c r="G7" s="2"/>
    </row>
    <row r="8" spans="1:7" x14ac:dyDescent="0.2">
      <c r="A8" s="3">
        <f t="shared" ref="A8:A9" si="1">A7+B7+C7</f>
        <v>0.43055555555555552</v>
      </c>
      <c r="B8" s="11">
        <v>6.9444444444444441E-3</v>
      </c>
      <c r="C8" s="11">
        <v>3.472222222222222E-3</v>
      </c>
      <c r="D8" t="s">
        <v>94</v>
      </c>
      <c r="E8" t="s">
        <v>95</v>
      </c>
      <c r="F8" t="s">
        <v>20</v>
      </c>
      <c r="G8" s="2"/>
    </row>
    <row r="9" spans="1:7" ht="16" x14ac:dyDescent="0.2">
      <c r="A9" s="3">
        <f t="shared" si="1"/>
        <v>0.44097222222222215</v>
      </c>
      <c r="B9" s="11">
        <v>6.9444444444444441E-3</v>
      </c>
      <c r="C9" s="11">
        <v>3.472222222222222E-3</v>
      </c>
      <c r="E9" s="26" t="s">
        <v>153</v>
      </c>
      <c r="F9" t="s">
        <v>154</v>
      </c>
      <c r="G9" s="2"/>
    </row>
    <row r="10" spans="1:7" x14ac:dyDescent="0.2">
      <c r="A10" s="12">
        <f>A9+B9+C9</f>
        <v>0.45138888888888878</v>
      </c>
      <c r="B10" s="13">
        <v>2.0833333333333332E-2</v>
      </c>
      <c r="C10" s="13"/>
      <c r="D10" s="14"/>
      <c r="E10" s="27" t="s">
        <v>7</v>
      </c>
      <c r="F10" s="14"/>
      <c r="G10" s="2"/>
    </row>
    <row r="11" spans="1:7" x14ac:dyDescent="0.2">
      <c r="A11" s="3">
        <f>A10+B10+C10</f>
        <v>0.4722222222222221</v>
      </c>
      <c r="B11" s="11">
        <v>6.9444444444444441E-3</v>
      </c>
      <c r="C11" s="11">
        <v>3.472222222222222E-3</v>
      </c>
      <c r="D11" t="s">
        <v>146</v>
      </c>
      <c r="E11" t="s">
        <v>159</v>
      </c>
      <c r="F11" t="s">
        <v>93</v>
      </c>
      <c r="G11" s="2"/>
    </row>
    <row r="12" spans="1:7" ht="16" x14ac:dyDescent="0.2">
      <c r="A12" s="3">
        <f>A11+B11+C11</f>
        <v>0.48263888888888873</v>
      </c>
      <c r="B12" s="11">
        <v>30.020833333333332</v>
      </c>
      <c r="C12" s="11"/>
      <c r="E12" s="26" t="s">
        <v>166</v>
      </c>
      <c r="F12" s="26" t="s">
        <v>167</v>
      </c>
      <c r="G12" s="2"/>
    </row>
    <row r="13" spans="1:7" x14ac:dyDescent="0.2">
      <c r="A13" s="3"/>
      <c r="B13" s="11"/>
      <c r="C13" s="11"/>
      <c r="D13" s="19"/>
      <c r="E13" s="25" t="s">
        <v>96</v>
      </c>
      <c r="F13" s="9"/>
      <c r="G13" s="2"/>
    </row>
    <row r="14" spans="1:7" x14ac:dyDescent="0.2">
      <c r="A14" s="3">
        <f>A12+B12+C12</f>
        <v>30.503472222222221</v>
      </c>
      <c r="B14" s="11">
        <v>6.9444444444444441E-3</v>
      </c>
      <c r="C14" s="11">
        <v>3.472222222222222E-3</v>
      </c>
      <c r="D14" s="4"/>
      <c r="E14" t="s">
        <v>22</v>
      </c>
      <c r="F14" t="s">
        <v>23</v>
      </c>
      <c r="G14" s="2"/>
    </row>
    <row r="15" spans="1:7" x14ac:dyDescent="0.2">
      <c r="A15" s="3">
        <f>A14+B14+C14</f>
        <v>30.513888888888886</v>
      </c>
      <c r="B15" s="11">
        <v>6.9444444444444441E-3</v>
      </c>
      <c r="C15" s="11">
        <v>3.472222222222222E-3</v>
      </c>
      <c r="D15" t="s">
        <v>134</v>
      </c>
      <c r="E15" t="s">
        <v>135</v>
      </c>
      <c r="F15" t="s">
        <v>35</v>
      </c>
      <c r="G15" s="35"/>
    </row>
    <row r="16" spans="1:7" x14ac:dyDescent="0.2">
      <c r="A16" s="3">
        <f>A15+B15+C15</f>
        <v>30.52430555555555</v>
      </c>
      <c r="B16" s="11">
        <v>6.9444444444444441E-3</v>
      </c>
      <c r="C16" s="11">
        <v>3.472222222222222E-3</v>
      </c>
      <c r="D16" t="s">
        <v>38</v>
      </c>
      <c r="E16" t="s">
        <v>39</v>
      </c>
      <c r="F16" t="s">
        <v>40</v>
      </c>
    </row>
    <row r="17" spans="1:8" s="29" customFormat="1" x14ac:dyDescent="0.2">
      <c r="A17" s="43">
        <f t="shared" ref="A17" si="2">A16+B16+C16</f>
        <v>30.534722222222214</v>
      </c>
      <c r="B17" s="44">
        <v>4.1666666666666664E-2</v>
      </c>
      <c r="C17" s="44"/>
      <c r="D17" s="45"/>
      <c r="E17" s="46" t="s">
        <v>10</v>
      </c>
      <c r="F17" s="47"/>
      <c r="G17" s="20"/>
    </row>
    <row r="18" spans="1:8" x14ac:dyDescent="0.2">
      <c r="A18" s="3">
        <f>A17+B17+C17</f>
        <v>30.576388888888882</v>
      </c>
      <c r="B18" s="11">
        <v>6.9444444444444441E-3</v>
      </c>
      <c r="C18" s="11">
        <v>3.472222222222222E-3</v>
      </c>
      <c r="D18" t="s">
        <v>43</v>
      </c>
      <c r="E18" t="s">
        <v>44</v>
      </c>
      <c r="F18" t="s">
        <v>18</v>
      </c>
      <c r="G18" s="36"/>
    </row>
    <row r="19" spans="1:8" x14ac:dyDescent="0.2">
      <c r="A19" s="3">
        <f t="shared" ref="A19:A26" si="3">A18+B18+C18</f>
        <v>30.586805555555546</v>
      </c>
      <c r="B19" s="11">
        <v>6.9444444444444441E-3</v>
      </c>
      <c r="C19" s="11">
        <v>3.472222222222222E-3</v>
      </c>
      <c r="D19" t="s">
        <v>41</v>
      </c>
      <c r="E19" t="s">
        <v>42</v>
      </c>
      <c r="F19" t="s">
        <v>127</v>
      </c>
    </row>
    <row r="20" spans="1:8" x14ac:dyDescent="0.2">
      <c r="A20" s="3">
        <f t="shared" si="3"/>
        <v>30.597222222222211</v>
      </c>
      <c r="B20" s="11">
        <v>6.9444444444444441E-3</v>
      </c>
      <c r="C20" s="11">
        <v>3.472222222222222E-3</v>
      </c>
      <c r="D20" t="s">
        <v>45</v>
      </c>
      <c r="E20" t="s">
        <v>46</v>
      </c>
      <c r="F20" t="s">
        <v>21</v>
      </c>
    </row>
    <row r="21" spans="1:8" x14ac:dyDescent="0.2">
      <c r="A21" s="3">
        <f t="shared" si="3"/>
        <v>30.607638888888875</v>
      </c>
      <c r="B21" s="11">
        <v>6.9444444444444441E-3</v>
      </c>
      <c r="C21" s="11">
        <v>3.472222222222222E-3</v>
      </c>
      <c r="D21" t="s">
        <v>47</v>
      </c>
      <c r="E21" t="s">
        <v>48</v>
      </c>
      <c r="F21" t="s">
        <v>13</v>
      </c>
    </row>
    <row r="22" spans="1:8" x14ac:dyDescent="0.2">
      <c r="A22" s="3">
        <f t="shared" si="3"/>
        <v>30.618055555555539</v>
      </c>
      <c r="B22" s="11">
        <v>6.9444444444444441E-3</v>
      </c>
      <c r="C22" s="11">
        <v>3.472222222222222E-3</v>
      </c>
      <c r="D22" t="s">
        <v>136</v>
      </c>
      <c r="E22" t="s">
        <v>137</v>
      </c>
      <c r="F22" t="s">
        <v>13</v>
      </c>
      <c r="G22" s="2"/>
    </row>
    <row r="23" spans="1:8" x14ac:dyDescent="0.2">
      <c r="A23" s="13">
        <f t="shared" si="3"/>
        <v>30.628472222222204</v>
      </c>
      <c r="B23" s="13">
        <v>2.0833333333333332E-2</v>
      </c>
      <c r="C23" s="13"/>
      <c r="D23" s="5"/>
      <c r="E23" s="5" t="s">
        <v>7</v>
      </c>
      <c r="F23" s="5"/>
      <c r="G23" s="2"/>
    </row>
    <row r="24" spans="1:8" x14ac:dyDescent="0.2">
      <c r="A24" s="3">
        <f t="shared" si="3"/>
        <v>30.649305555555536</v>
      </c>
      <c r="B24" s="11">
        <v>6.9444444444444441E-3</v>
      </c>
      <c r="C24" s="11">
        <v>3.472222222222222E-3</v>
      </c>
      <c r="D24" t="s">
        <v>49</v>
      </c>
      <c r="E24" t="s">
        <v>97</v>
      </c>
      <c r="F24" t="s">
        <v>25</v>
      </c>
      <c r="G24" s="2"/>
    </row>
    <row r="25" spans="1:8" x14ac:dyDescent="0.2">
      <c r="A25" s="3">
        <f t="shared" si="3"/>
        <v>30.6597222222222</v>
      </c>
      <c r="B25" s="11">
        <v>1.3888888888888888E-2</v>
      </c>
      <c r="C25" s="11">
        <v>3.472222222222222E-3</v>
      </c>
      <c r="D25" t="s">
        <v>125</v>
      </c>
      <c r="E25" t="s">
        <v>126</v>
      </c>
      <c r="F25" t="s">
        <v>24</v>
      </c>
      <c r="G25" s="2"/>
    </row>
    <row r="26" spans="1:8" x14ac:dyDescent="0.2">
      <c r="A26" s="3">
        <f t="shared" si="3"/>
        <v>30.677083333333311</v>
      </c>
      <c r="B26" s="11">
        <v>6.9444444444444441E-3</v>
      </c>
      <c r="C26" s="11">
        <v>3.472222222222222E-3</v>
      </c>
      <c r="D26" t="s">
        <v>36</v>
      </c>
      <c r="E26" t="s">
        <v>37</v>
      </c>
      <c r="F26" t="s">
        <v>13</v>
      </c>
      <c r="G26" s="2"/>
    </row>
    <row r="27" spans="1:8" x14ac:dyDescent="0.2">
      <c r="A27" s="21">
        <f t="shared" ref="A27" si="4">A26+B26+C26</f>
        <v>30.687499999999975</v>
      </c>
      <c r="B27" s="17"/>
      <c r="C27" s="17"/>
      <c r="D27" s="18"/>
      <c r="E27" s="24" t="s">
        <v>5</v>
      </c>
      <c r="F27" s="18"/>
      <c r="G27" s="2"/>
    </row>
    <row r="28" spans="1:8" x14ac:dyDescent="0.2">
      <c r="A28" s="2"/>
      <c r="B28" s="2"/>
      <c r="C28" s="2"/>
      <c r="D28" s="2"/>
      <c r="E28" s="28"/>
      <c r="F28" s="2"/>
      <c r="G28" s="2"/>
    </row>
    <row r="29" spans="1:8" x14ac:dyDescent="0.2">
      <c r="A29" s="37">
        <v>0.70833333333333337</v>
      </c>
      <c r="B29" s="38"/>
      <c r="C29" s="38"/>
      <c r="D29" s="39"/>
      <c r="E29" s="40" t="s">
        <v>175</v>
      </c>
      <c r="F29" s="38"/>
      <c r="G29" s="2"/>
    </row>
    <row r="30" spans="1:8" x14ac:dyDescent="0.2">
      <c r="A30" s="41">
        <v>0.8125</v>
      </c>
      <c r="B30" s="40"/>
      <c r="C30" s="40"/>
      <c r="D30" s="40"/>
      <c r="E30" s="40" t="s">
        <v>174</v>
      </c>
      <c r="F30" s="40"/>
      <c r="G30" s="2"/>
      <c r="H30" s="1"/>
    </row>
    <row r="33" spans="4:5" ht="16" x14ac:dyDescent="0.2">
      <c r="D33" s="34"/>
    </row>
    <row r="34" spans="4:5" x14ac:dyDescent="0.2">
      <c r="D34" s="32" t="s">
        <v>158</v>
      </c>
      <c r="E34" s="33" t="s">
        <v>155</v>
      </c>
    </row>
    <row r="35" spans="4:5" ht="16" x14ac:dyDescent="0.2">
      <c r="D35" s="33"/>
      <c r="E35" s="34" t="s">
        <v>156</v>
      </c>
    </row>
    <row r="36" spans="4:5" ht="16" x14ac:dyDescent="0.2">
      <c r="D36" s="34"/>
      <c r="E36" s="34" t="s">
        <v>157</v>
      </c>
    </row>
  </sheetData>
  <protectedRanges>
    <protectedRange password="CBEB" sqref="F6" name="Deliverables area_7"/>
    <protectedRange password="CBEB" sqref="E6" name="Deliverables area_4"/>
    <protectedRange password="CBEB" sqref="D6" name="Deliverables area_10_1"/>
    <protectedRange password="CBEB" sqref="F5" name="Deliverables area_7_1"/>
    <protectedRange password="CBEB" sqref="E5" name="Deliverables area_11_3"/>
    <protectedRange password="CBEB" sqref="D5" name="Deliverables area_10_1_2"/>
    <protectedRange password="CBEB" sqref="D18:E18" name="Deliverables area_2_1"/>
    <protectedRange password="CBEB" sqref="D19:E19" name="Deliverables area_5_1"/>
    <protectedRange password="CBEB" sqref="F18" name="Deliverables area_6_1"/>
  </protectedRanges>
  <hyperlinks>
    <hyperlink ref="E34" r:id="rId1" tooltip="Meeting join link" display="https://teams.microsoft.com/l/meetup-join/19%3ameeting_NmEyMWE1OTItY2QwMy00ZDhmLTgyYzQtZWRhNTRiMTllNzE1%40thread.v2/0?context=%7b%22Tid%22%3a%22f01418a6-08bc-47fd-b440-6cd70183d133%22%2c%22Oid%22%3a%22e9602478-b619-45cf-b6d6-1c32c33c0693%22%7d" xr:uid="{37D9B14C-7404-4AB4-9B57-277DE6E17F76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workbookViewId="0">
      <selection activeCell="F21" sqref="F21"/>
    </sheetView>
  </sheetViews>
  <sheetFormatPr baseColWidth="10" defaultColWidth="11.5" defaultRowHeight="15" x14ac:dyDescent="0.2"/>
  <cols>
    <col min="1" max="1" width="6.1640625" style="2" bestFit="1" customWidth="1"/>
    <col min="2" max="2" width="8.33203125" style="15" customWidth="1"/>
    <col min="3" max="3" width="5.33203125" style="15" customWidth="1"/>
    <col min="4" max="4" width="29.83203125" style="2" customWidth="1"/>
    <col min="5" max="5" width="85.5" style="28" customWidth="1"/>
    <col min="6" max="6" width="28.1640625" style="28" customWidth="1"/>
    <col min="7" max="7" width="45.5" customWidth="1"/>
  </cols>
  <sheetData>
    <row r="1" spans="1:8" x14ac:dyDescent="0.2">
      <c r="E1" s="22" t="s">
        <v>133</v>
      </c>
      <c r="G1" s="2"/>
    </row>
    <row r="2" spans="1:8" x14ac:dyDescent="0.2">
      <c r="A2" s="4" t="s">
        <v>2</v>
      </c>
      <c r="B2" s="7" t="s">
        <v>4</v>
      </c>
      <c r="C2" s="7" t="s">
        <v>11</v>
      </c>
      <c r="D2" s="4" t="s">
        <v>12</v>
      </c>
      <c r="E2" s="23" t="s">
        <v>0</v>
      </c>
      <c r="F2" s="23" t="s">
        <v>1</v>
      </c>
      <c r="G2" s="4"/>
      <c r="H2" s="1"/>
    </row>
    <row r="3" spans="1:8" x14ac:dyDescent="0.2">
      <c r="A3" s="16">
        <v>0.38541666666666669</v>
      </c>
      <c r="B3" s="17"/>
      <c r="C3" s="17"/>
      <c r="D3" s="18"/>
      <c r="E3" s="24" t="s">
        <v>3</v>
      </c>
      <c r="G3" s="4"/>
      <c r="H3" s="1"/>
    </row>
    <row r="4" spans="1:8" x14ac:dyDescent="0.2">
      <c r="A4" s="3"/>
      <c r="B4" s="11"/>
      <c r="C4" s="11"/>
      <c r="D4" s="19"/>
      <c r="E4" s="25" t="s">
        <v>165</v>
      </c>
      <c r="G4" s="4"/>
      <c r="H4" s="1"/>
    </row>
    <row r="5" spans="1:8" ht="16" x14ac:dyDescent="0.2">
      <c r="A5" s="3">
        <f>A3+B3+C3</f>
        <v>0.38541666666666669</v>
      </c>
      <c r="B5" s="11">
        <v>6.9444444444444441E-3</v>
      </c>
      <c r="C5" s="11">
        <v>3.472222222222222E-3</v>
      </c>
      <c r="D5" t="s">
        <v>99</v>
      </c>
      <c r="E5" s="26" t="s">
        <v>100</v>
      </c>
      <c r="F5" s="26" t="s">
        <v>93</v>
      </c>
      <c r="G5" s="35"/>
      <c r="H5" s="1"/>
    </row>
    <row r="6" spans="1:8" ht="12.5" customHeight="1" x14ac:dyDescent="0.2">
      <c r="A6" s="3">
        <f>A5+B5+C5</f>
        <v>0.39583333333333331</v>
      </c>
      <c r="B6" s="11">
        <v>6.9444444444444441E-3</v>
      </c>
      <c r="C6" s="11">
        <v>3.472222222222222E-3</v>
      </c>
      <c r="D6" t="s">
        <v>101</v>
      </c>
      <c r="E6" s="26" t="s">
        <v>102</v>
      </c>
      <c r="F6" s="26" t="s">
        <v>21</v>
      </c>
      <c r="G6" s="35"/>
      <c r="H6" s="1"/>
    </row>
    <row r="7" spans="1:8" ht="13.75" customHeight="1" x14ac:dyDescent="0.2">
      <c r="A7" s="3">
        <f>A6+B6+C6</f>
        <v>0.40624999999999994</v>
      </c>
      <c r="B7" s="11">
        <v>6.9444444444444441E-3</v>
      </c>
      <c r="C7" s="11">
        <v>3.472222222222222E-3</v>
      </c>
      <c r="D7" t="s">
        <v>103</v>
      </c>
      <c r="E7" s="26" t="s">
        <v>104</v>
      </c>
      <c r="F7" s="26" t="s">
        <v>13</v>
      </c>
      <c r="G7" s="35"/>
      <c r="H7" s="1"/>
    </row>
    <row r="8" spans="1:8" ht="13.75" customHeight="1" x14ac:dyDescent="0.2">
      <c r="A8" s="3">
        <f t="shared" ref="A8:A9" si="0">A7+B7+C7</f>
        <v>0.41666666666666657</v>
      </c>
      <c r="B8" s="11">
        <v>6.9444444444444441E-3</v>
      </c>
      <c r="C8" s="11">
        <v>3.472222222222222E-3</v>
      </c>
      <c r="D8" t="s">
        <v>105</v>
      </c>
      <c r="E8" t="s">
        <v>106</v>
      </c>
      <c r="F8" t="s">
        <v>25</v>
      </c>
      <c r="G8" s="2"/>
      <c r="H8" s="1"/>
    </row>
    <row r="9" spans="1:8" ht="13.75" customHeight="1" x14ac:dyDescent="0.2">
      <c r="A9" s="3">
        <f t="shared" si="0"/>
        <v>0.4270833333333332</v>
      </c>
      <c r="B9" s="11">
        <v>6.9444444444444441E-3</v>
      </c>
      <c r="C9" s="11">
        <v>3.472222222222222E-3</v>
      </c>
      <c r="D9" t="s">
        <v>147</v>
      </c>
      <c r="E9" t="s">
        <v>148</v>
      </c>
      <c r="F9" t="s">
        <v>65</v>
      </c>
      <c r="G9" s="2"/>
      <c r="H9" s="1"/>
    </row>
    <row r="10" spans="1:8" ht="13.75" customHeight="1" x14ac:dyDescent="0.2">
      <c r="A10" s="3">
        <f>A9+B9+C9</f>
        <v>0.43749999999999983</v>
      </c>
      <c r="B10" s="11">
        <v>1.3888888888888888E-2</v>
      </c>
      <c r="C10" s="11">
        <v>3.472222222222222E-3</v>
      </c>
      <c r="D10" t="s">
        <v>108</v>
      </c>
      <c r="E10" s="26" t="s">
        <v>109</v>
      </c>
      <c r="F10" s="26" t="s">
        <v>107</v>
      </c>
      <c r="G10" s="2"/>
      <c r="H10" s="1"/>
    </row>
    <row r="11" spans="1:8" ht="15.75" customHeight="1" x14ac:dyDescent="0.2">
      <c r="A11" s="12">
        <f t="shared" ref="A11" si="1">A10+B10+C10</f>
        <v>0.45486111111111094</v>
      </c>
      <c r="B11" s="13">
        <v>2.0833333333333332E-2</v>
      </c>
      <c r="C11" s="13"/>
      <c r="D11" s="14"/>
      <c r="E11" s="27" t="s">
        <v>7</v>
      </c>
      <c r="F11" s="27"/>
      <c r="G11" s="2"/>
      <c r="H11" s="1"/>
    </row>
    <row r="12" spans="1:8" ht="13.75" customHeight="1" x14ac:dyDescent="0.2">
      <c r="A12" s="3">
        <f>A11+B11+C11</f>
        <v>0.47569444444444425</v>
      </c>
      <c r="B12" s="11">
        <v>6.9444444444444441E-3</v>
      </c>
      <c r="C12" s="11">
        <v>3.472222222222222E-3</v>
      </c>
      <c r="D12" t="s">
        <v>110</v>
      </c>
      <c r="E12" t="s">
        <v>27</v>
      </c>
      <c r="F12" t="s">
        <v>33</v>
      </c>
      <c r="G12" s="2"/>
      <c r="H12" s="1"/>
    </row>
    <row r="13" spans="1:8" ht="15.75" customHeight="1" x14ac:dyDescent="0.2">
      <c r="A13" s="3">
        <f t="shared" ref="A13:A14" si="2">A12+B12+C12</f>
        <v>0.48611111111111088</v>
      </c>
      <c r="B13" s="11">
        <v>6.9444444444444441E-3</v>
      </c>
      <c r="C13" s="11">
        <v>3.472222222222222E-3</v>
      </c>
      <c r="D13" t="s">
        <v>111</v>
      </c>
      <c r="E13" s="26" t="s">
        <v>32</v>
      </c>
      <c r="F13" s="26" t="s">
        <v>35</v>
      </c>
      <c r="G13" s="2"/>
      <c r="H13" s="1"/>
    </row>
    <row r="14" spans="1:8" ht="21" customHeight="1" x14ac:dyDescent="0.2">
      <c r="A14" s="3">
        <f t="shared" si="2"/>
        <v>0.49652777777777751</v>
      </c>
      <c r="B14" s="11">
        <v>1.0416666666666666E-2</v>
      </c>
      <c r="C14" s="11">
        <v>3.472222222222222E-3</v>
      </c>
      <c r="D14" t="s">
        <v>114</v>
      </c>
      <c r="E14" s="26" t="s">
        <v>115</v>
      </c>
      <c r="F14" s="30" t="s">
        <v>123</v>
      </c>
      <c r="G14" s="2"/>
      <c r="H14" s="1"/>
    </row>
    <row r="15" spans="1:8" x14ac:dyDescent="0.2">
      <c r="A15" s="3">
        <f>A14+B14+C14</f>
        <v>0.51041666666666641</v>
      </c>
      <c r="B15" s="11">
        <v>6.9444444444444441E-3</v>
      </c>
      <c r="C15" s="11">
        <v>3.472222222222222E-3</v>
      </c>
      <c r="D15" t="s">
        <v>149</v>
      </c>
      <c r="E15" t="s">
        <v>150</v>
      </c>
      <c r="F15" t="s">
        <v>33</v>
      </c>
      <c r="G15" s="2"/>
      <c r="H15" s="1"/>
    </row>
    <row r="16" spans="1:8" ht="16" x14ac:dyDescent="0.2">
      <c r="A16" s="3">
        <f>A15+B15+C15</f>
        <v>0.52083333333333304</v>
      </c>
      <c r="B16" s="11">
        <v>1.3888888888888888E-2</v>
      </c>
      <c r="C16" s="11">
        <v>3.472222222222222E-3</v>
      </c>
      <c r="D16" t="s">
        <v>113</v>
      </c>
      <c r="E16" s="26" t="s">
        <v>112</v>
      </c>
      <c r="F16" s="26" t="s">
        <v>93</v>
      </c>
      <c r="G16" s="2"/>
    </row>
    <row r="17" spans="1:8" x14ac:dyDescent="0.2">
      <c r="A17" s="13">
        <f>A16+B16+C16</f>
        <v>0.53819444444444409</v>
      </c>
      <c r="B17" s="13">
        <v>4.1666666666666664E-2</v>
      </c>
      <c r="C17" s="13"/>
      <c r="D17" s="5"/>
      <c r="E17" s="5" t="s">
        <v>6</v>
      </c>
      <c r="F17" s="5"/>
      <c r="G17" s="2"/>
      <c r="H17" s="1"/>
    </row>
    <row r="18" spans="1:8" ht="16" x14ac:dyDescent="0.2">
      <c r="A18" s="11">
        <f>A17+B17+C17</f>
        <v>0.57986111111111072</v>
      </c>
      <c r="B18" s="11">
        <v>30.020833333333332</v>
      </c>
      <c r="C18" s="11"/>
      <c r="D18"/>
      <c r="E18" s="26" t="s">
        <v>164</v>
      </c>
      <c r="F18" s="26" t="s">
        <v>163</v>
      </c>
      <c r="G18" s="2"/>
    </row>
    <row r="19" spans="1:8" x14ac:dyDescent="0.2">
      <c r="A19" s="3"/>
      <c r="B19" s="11"/>
      <c r="C19" s="11"/>
      <c r="D19" s="19"/>
      <c r="E19" s="25" t="s">
        <v>28</v>
      </c>
      <c r="F19" s="2"/>
      <c r="G19" s="2"/>
    </row>
    <row r="20" spans="1:8" ht="16" x14ac:dyDescent="0.2">
      <c r="A20" s="3">
        <f>A18+B18+C18</f>
        <v>30.600694444444443</v>
      </c>
      <c r="B20" s="11">
        <v>6.9444444444444441E-3</v>
      </c>
      <c r="C20" s="11">
        <v>3.472222222222222E-3</v>
      </c>
      <c r="E20" s="26" t="s">
        <v>8</v>
      </c>
      <c r="F20" t="s">
        <v>98</v>
      </c>
      <c r="G20" s="2"/>
    </row>
    <row r="21" spans="1:8" x14ac:dyDescent="0.2">
      <c r="A21" s="3">
        <f t="shared" ref="A21:A26" si="3">A20+B20+C20</f>
        <v>30.611111111111107</v>
      </c>
      <c r="B21" s="11">
        <v>6.9444444444444441E-3</v>
      </c>
      <c r="C21" s="11">
        <v>3.472222222222222E-3</v>
      </c>
      <c r="D21" t="s">
        <v>50</v>
      </c>
      <c r="E21" t="s">
        <v>51</v>
      </c>
      <c r="F21" s="29" t="s">
        <v>176</v>
      </c>
      <c r="G21" s="2"/>
      <c r="H21" s="1"/>
    </row>
    <row r="22" spans="1:8" x14ac:dyDescent="0.2">
      <c r="A22" s="3">
        <f t="shared" si="3"/>
        <v>30.621527777777771</v>
      </c>
      <c r="B22" s="11">
        <v>6.9444444444444441E-3</v>
      </c>
      <c r="C22" s="11">
        <v>3.472222222222222E-3</v>
      </c>
      <c r="D22" t="s">
        <v>52</v>
      </c>
      <c r="E22" t="s">
        <v>53</v>
      </c>
      <c r="F22" t="s">
        <v>151</v>
      </c>
      <c r="G22" s="2"/>
      <c r="H22" s="1"/>
    </row>
    <row r="23" spans="1:8" x14ac:dyDescent="0.2">
      <c r="A23" s="3">
        <f t="shared" si="3"/>
        <v>30.631944444444436</v>
      </c>
      <c r="B23" s="11">
        <v>6.9444444444444441E-3</v>
      </c>
      <c r="C23" s="11">
        <v>3.472222222222222E-3</v>
      </c>
      <c r="D23" t="s">
        <v>54</v>
      </c>
      <c r="E23" t="s">
        <v>55</v>
      </c>
      <c r="F23" t="s">
        <v>116</v>
      </c>
      <c r="G23" s="2"/>
      <c r="H23" s="1"/>
    </row>
    <row r="24" spans="1:8" x14ac:dyDescent="0.2">
      <c r="A24" s="3">
        <f t="shared" si="3"/>
        <v>30.6423611111111</v>
      </c>
      <c r="B24" s="11">
        <v>6.9444444444444441E-3</v>
      </c>
      <c r="C24" s="11">
        <v>3.472222222222222E-3</v>
      </c>
      <c r="D24" t="s">
        <v>56</v>
      </c>
      <c r="E24" t="s">
        <v>57</v>
      </c>
      <c r="F24" t="s">
        <v>31</v>
      </c>
      <c r="G24" s="2"/>
      <c r="H24" s="1"/>
    </row>
    <row r="25" spans="1:8" x14ac:dyDescent="0.2">
      <c r="A25" s="3">
        <f t="shared" si="3"/>
        <v>30.652777777777764</v>
      </c>
      <c r="B25" s="11">
        <v>6.9444444444444441E-3</v>
      </c>
      <c r="C25" s="11">
        <v>3.472222222222222E-3</v>
      </c>
      <c r="D25" t="s">
        <v>58</v>
      </c>
      <c r="E25" t="s">
        <v>59</v>
      </c>
      <c r="F25" t="s">
        <v>60</v>
      </c>
      <c r="G25" s="2"/>
      <c r="H25" s="1"/>
    </row>
    <row r="26" spans="1:8" x14ac:dyDescent="0.2">
      <c r="A26" s="3">
        <f t="shared" si="3"/>
        <v>30.663194444444429</v>
      </c>
      <c r="B26" s="11">
        <v>6.9444444444444441E-3</v>
      </c>
      <c r="C26" s="11">
        <v>3.472222222222222E-3</v>
      </c>
      <c r="D26" t="s">
        <v>160</v>
      </c>
      <c r="E26" t="s">
        <v>161</v>
      </c>
      <c r="F26" t="s">
        <v>162</v>
      </c>
      <c r="G26" s="2"/>
      <c r="H26" s="1"/>
    </row>
    <row r="27" spans="1:8" x14ac:dyDescent="0.2">
      <c r="A27" s="16">
        <f>A25+B25+C25</f>
        <v>30.663194444444429</v>
      </c>
      <c r="B27" s="17"/>
      <c r="C27" s="17"/>
      <c r="D27" s="18"/>
      <c r="E27" s="24" t="s">
        <v>5</v>
      </c>
      <c r="F27" s="24"/>
      <c r="G27" s="2"/>
      <c r="H27" s="1"/>
    </row>
    <row r="28" spans="1:8" x14ac:dyDescent="0.2">
      <c r="A28" s="3"/>
      <c r="B28" s="11"/>
      <c r="C28" s="11"/>
      <c r="G28" s="2"/>
      <c r="H28" s="1"/>
    </row>
    <row r="29" spans="1:8" x14ac:dyDescent="0.2">
      <c r="A29" s="3"/>
      <c r="B29" s="11"/>
      <c r="C29" s="11"/>
      <c r="D29" s="31"/>
      <c r="H29" s="1"/>
    </row>
    <row r="30" spans="1:8" x14ac:dyDescent="0.2">
      <c r="A30" s="3"/>
      <c r="B30" s="11"/>
      <c r="C30" s="11"/>
      <c r="D30" s="32" t="s">
        <v>158</v>
      </c>
      <c r="E30" s="33" t="s">
        <v>155</v>
      </c>
      <c r="H30" s="1"/>
    </row>
    <row r="31" spans="1:8" ht="16" x14ac:dyDescent="0.2">
      <c r="A31" s="3"/>
      <c r="B31" s="11"/>
      <c r="C31" s="11"/>
      <c r="D31" s="33"/>
      <c r="E31" s="34" t="s">
        <v>156</v>
      </c>
      <c r="H31" s="1"/>
    </row>
    <row r="32" spans="1:8" ht="16" x14ac:dyDescent="0.2">
      <c r="A32" s="3"/>
      <c r="B32" s="11"/>
      <c r="C32" s="11"/>
      <c r="D32" s="34"/>
      <c r="E32" s="34" t="s">
        <v>157</v>
      </c>
      <c r="H32" s="1"/>
    </row>
    <row r="33" spans="1:8" ht="16" x14ac:dyDescent="0.2">
      <c r="A33" s="3"/>
      <c r="B33" s="11"/>
      <c r="C33" s="11"/>
      <c r="D33" s="34"/>
      <c r="H33" s="1"/>
    </row>
    <row r="34" spans="1:8" x14ac:dyDescent="0.2">
      <c r="A34" s="6"/>
      <c r="B34" s="7"/>
      <c r="C34" s="7"/>
      <c r="H34" s="1"/>
    </row>
    <row r="40" spans="1:8" x14ac:dyDescent="0.2">
      <c r="D40"/>
      <c r="E40" s="26"/>
      <c r="F40" s="26"/>
    </row>
  </sheetData>
  <hyperlinks>
    <hyperlink ref="E30" r:id="rId1" tooltip="Meeting join link" display="https://teams.microsoft.com/l/meetup-join/19%3ameeting_NmEyMWE1OTItY2QwMy00ZDhmLTgyYzQtZWRhNTRiMTllNzE1%40thread.v2/0?context=%7b%22Tid%22%3a%22f01418a6-08bc-47fd-b440-6cd70183d133%22%2c%22Oid%22%3a%22e9602478-b619-45cf-b6d6-1c32c33c0693%22%7d" xr:uid="{DC1DE1B6-D796-4CDF-B8A1-C68F4C544BA7}"/>
  </hyperlinks>
  <pageMargins left="0.7" right="0.7" top="0.75" bottom="0.75" header="0.3" footer="0.3"/>
  <pageSetup paperSize="9" scale="9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4 Feb 2025</vt:lpstr>
      <vt:lpstr>5 Feb 2025</vt:lpstr>
      <vt:lpstr>6 Feb 2025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 Louis 169512</dc:creator>
  <cp:lastModifiedBy>Giulia Bartolomei</cp:lastModifiedBy>
  <cp:lastPrinted>2020-02-07T15:13:12Z</cp:lastPrinted>
  <dcterms:created xsi:type="dcterms:W3CDTF">2015-11-23T08:35:11Z</dcterms:created>
  <dcterms:modified xsi:type="dcterms:W3CDTF">2025-01-29T11:50:35Z</dcterms:modified>
</cp:coreProperties>
</file>